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date1904="0"/>
  <workbookProtection/>
  <bookViews>
    <workbookView xWindow="360" yWindow="15" windowWidth="20955" windowHeight="9720" activeTab="0"/>
  </bookViews>
  <sheets>
    <sheet name="Пр. 1 Индикаторы" sheetId="1" state="visible" r:id="rId1"/>
  </sheets>
  <definedNames>
    <definedName name="Print_Titles" localSheetId="0" hidden="0">'Пр. 1 Индикаторы'!$6:$9</definedName>
    <definedName name="__DdeLink__3759_413792830" localSheetId="0" hidden="0">'Пр. 1 Индикаторы'!$I$61</definedName>
  </definedNames>
  <calcPr refMode="A1" iterate="0" iterateCount="100" iterateDelta="0.0001"/>
</workbook>
</file>

<file path=xl/sharedStrings.xml><?xml version="1.0" encoding="utf-8"?>
<sst xmlns="http://schemas.openxmlformats.org/spreadsheetml/2006/main" count="539" uniqueCount="539">
  <si>
    <t xml:space="preserve">Приложение 1</t>
  </si>
  <si>
    <t>Сведения</t>
  </si>
  <si>
    <t xml:space="preserve">о достижении значений показателей (индикаторов)</t>
  </si>
  <si>
    <t xml:space="preserve">по муниципальным программам в 2023 году</t>
  </si>
  <si>
    <t xml:space="preserve">№
п/п</t>
  </si>
  <si>
    <t xml:space="preserve">Наименование
показателя
(индикатора)</t>
  </si>
  <si>
    <t xml:space="preserve">Ед.
изм.</t>
  </si>
  <si>
    <t xml:space="preserve">Значения показателя (индикатора)</t>
  </si>
  <si>
    <t xml:space="preserve">Степень достижения планового значения показателя</t>
  </si>
  <si>
    <t xml:space="preserve">Степень роста по отношению к 2022 году</t>
  </si>
  <si>
    <t xml:space="preserve">Обоснование отклонений значений показателя (индикатора) 
на конец 2023 года
(при наличии)</t>
  </si>
  <si>
    <t xml:space="preserve">2022 год</t>
  </si>
  <si>
    <t xml:space="preserve">2023 год</t>
  </si>
  <si>
    <t>план</t>
  </si>
  <si>
    <t>факт</t>
  </si>
  <si>
    <t xml:space="preserve">Муниципальная программа
«Развитие культуры и искусства муниципального образования «Город Калуга»</t>
  </si>
  <si>
    <t xml:space="preserve">Количество призовых мест на конкурсах и фестивалях различного уровня</t>
  </si>
  <si>
    <t>ед.</t>
  </si>
  <si>
    <t xml:space="preserve">Количество мероприятий, проведенных учреждениями культуры</t>
  </si>
  <si>
    <t xml:space="preserve">Количество посетителей  мероприятий, проведенных учреждениями культуры</t>
  </si>
  <si>
    <t>чел.</t>
  </si>
  <si>
    <t xml:space="preserve">Удельный уровень построенных, реконструированных и отремонтированных за год зданий объектов культуры и дополнительного образования в сфере искусств от общего количества зданий объектов </t>
  </si>
  <si>
    <t>%</t>
  </si>
  <si>
    <t xml:space="preserve">Удельный уровень заработной платы работников учреждений культуры и педагогов учреждений дополнительно-го образования в сфере искусств от средней заработной платы по Калужской  области</t>
  </si>
  <si>
    <t xml:space="preserve">Подпрограмма «Безопасность учреждений культуры и дополнительного образования в сфере искусств города Калуги»</t>
  </si>
  <si>
    <t xml:space="preserve">Уровень оснащенности учреждений автоматической пожарной сигнализацией (с учетом целесообразности установки)</t>
  </si>
  <si>
    <t xml:space="preserve">Уровень оснащенности учреждений кнопкой тревожной сигнализации (с учетом целесообразности установки)</t>
  </si>
  <si>
    <t xml:space="preserve">Уровень оснащенности учреждений камерами наружного и внутреннего видеонаблюдения (с учетом целесообразности установки) </t>
  </si>
  <si>
    <t xml:space="preserve">Подпрограмма «Организация и проведение городских мероприятий в сфере культуры и искусства муниципального образования «Город Калуга»</t>
  </si>
  <si>
    <t xml:space="preserve">Количество городских мероприятий в сфере культуры и искусства</t>
  </si>
  <si>
    <t xml:space="preserve">Количество участников культурных мероприятий, направленных на популяризацию семейных ценностей</t>
  </si>
  <si>
    <t xml:space="preserve">Подпрограмма «Поддержка и развитие народного и самодеятельного художественного творчества города Калуги»</t>
  </si>
  <si>
    <t xml:space="preserve">Доля обновленных основных средств по отношению к уровню оснащенности учреждений клубного типа основными средствами в текущем году</t>
  </si>
  <si>
    <t xml:space="preserve">Количество призовых мест на конкурсах и фестивалях различного уровня, полученных учреждениями клубного типа</t>
  </si>
  <si>
    <t xml:space="preserve">Количество выставок  и мастер-классов мастеров народных промыслов </t>
  </si>
  <si>
    <t xml:space="preserve">Количество культурно-массовых мероприятий, проведенных учреждениями клубного типа</t>
  </si>
  <si>
    <t xml:space="preserve">Количество культурно-массовых мероприятий, проведенных учреждениями клубного типа с использованием передвижного многофункционального культурного центра (автоклуба)</t>
  </si>
  <si>
    <t xml:space="preserve">Количество посетителей культурно-массовых мероприятий, проведенных учреждениями клубного типа</t>
  </si>
  <si>
    <t xml:space="preserve">Количество участников клубных формирований учреждений клубного типа</t>
  </si>
  <si>
    <t xml:space="preserve">Удельный уровень построенных, реконструированных и отремонтированных за год зданий филиалов муниципальных бюджетных учреждений культуры клубного типа от общего числа филиалов данных учреждений </t>
  </si>
  <si>
    <t xml:space="preserve">Удельный уровень заработной платы работников учреждений культуры от средней заработной платы по Калужской области</t>
  </si>
  <si>
    <t xml:space="preserve">Подпрограмма  "Поддержка и развитие муниципальных библиотек  города Калуги»</t>
  </si>
  <si>
    <t xml:space="preserve">Количество экземпляров библиотечного фонда муниципальных библиотек</t>
  </si>
  <si>
    <t>тыс.экз.</t>
  </si>
  <si>
    <t xml:space="preserve">Доля обновленного библиотечного фонда от общего количества фонда муниципальных библиотек</t>
  </si>
  <si>
    <t>Процент</t>
  </si>
  <si>
    <t xml:space="preserve">Количество автоматизированных рабочих мест в муниципальных библиотеках</t>
  </si>
  <si>
    <t>Единиц</t>
  </si>
  <si>
    <t xml:space="preserve">Количество зарегистрированных пользователей муниципальных библиотек</t>
  </si>
  <si>
    <t xml:space="preserve">Количество выданных (просмотренных) документов из фондов муниципальных библиотек</t>
  </si>
  <si>
    <t xml:space="preserve">тыс. ед.</t>
  </si>
  <si>
    <t xml:space="preserve">Количество массовых мероприятий, проведенных в муниципальных библиотеках</t>
  </si>
  <si>
    <t xml:space="preserve">Количество посетителей массовых мероприятий, проведенных в муниципальных библиотеках</t>
  </si>
  <si>
    <t xml:space="preserve">Удельный уровень отремонтированных за год зданий филиалов муниципального бюджетного учреждения «Централизованная библиотечная система г. Калуги» от общего числа филиалов данного учреждения</t>
  </si>
  <si>
    <t xml:space="preserve">Подпрограмма «Развитие муниципальных образовательных учреждений дополнительного образования в сфере искусств города Калуги» </t>
  </si>
  <si>
    <t xml:space="preserve">Доля обновленных основных средств по отношению к уровню оснащенности учреждений дополнительного образования в сфере искусств основными средствами в текущем году</t>
  </si>
  <si>
    <t xml:space="preserve">Число обучающихся в учреждениях дополнительного образования в сфере искусств</t>
  </si>
  <si>
    <t xml:space="preserve">Доля учащихся, обучающихся по дополнительным предпрофессиональным программам в области искусств, от общего количества обучающихся в учреждениях дополнительного образования в сфере искусств</t>
  </si>
  <si>
    <t xml:space="preserve">Уровень успеваемости учащихся учреждений дополнительного образования в сфере искусств</t>
  </si>
  <si>
    <t xml:space="preserve">Количество стипендий для одаренных учащихся учреждений дополнительного образования в сфере искусств</t>
  </si>
  <si>
    <t xml:space="preserve">Количество проведенных мероприятий учреждениями дополнительного образования в сфере искусств в рамках муниципального задания</t>
  </si>
  <si>
    <t xml:space="preserve">Доля детей, обучающихся в учреждениях дополнительного образования в сфере искусств, привлекаемых к участию в различных творческих мероприятиях, в т.ч. проводимых непосредственно учреждениями дополнительного образования в сфере искусств (мастер-классы, творческие встречи, концерты, выставки, театрализованные представления и т.д.) от общего числа детей обучающихся в учреждениях дополнительного образования в сфере искусств</t>
  </si>
  <si>
    <t xml:space="preserve">Количество призовых мест, полученных учащимися учреждений дополнительного образования в сфере искусства на конкурсах и фестивалях различного уровня</t>
  </si>
  <si>
    <t xml:space="preserve">Удельный уровень построенных, реконструированных и отремонтированных за год зданий муниципальных образовательных учреждений дополнительного образования в сфере искусств от общего числа данных учреждений</t>
  </si>
  <si>
    <t xml:space="preserve">Реконструированы и (или) капитально отремонтированы региональные и муниципальные детские школы искусств по видам искусств</t>
  </si>
  <si>
    <t xml:space="preserve">Удельный уровень заработной платы педагогов учреждений дополнительного образования в сфере искусств от средней заработной платы по Калужской области</t>
  </si>
  <si>
    <t xml:space="preserve">Подпрограмма «Развитие театральной и концертной деятельности муниципальных бюджетных учреждений культуры города Калуги»</t>
  </si>
  <si>
    <t xml:space="preserve">Количество мероприятий, проведенных театром собственными силами</t>
  </si>
  <si>
    <t xml:space="preserve">Количество посетителей  мероприятий,  проведенных театром собственными силами</t>
  </si>
  <si>
    <t xml:space="preserve">Количество мероприятий, проведенных Домом музыки </t>
  </si>
  <si>
    <t xml:space="preserve">Количество посетителей мероприятий, проведенных Домом музыки </t>
  </si>
  <si>
    <t xml:space="preserve">Удельный уровень построенных, реконструированных, отремонтированных за год театрально-зрелищных учреждений культуры от общего числа театрально-зрелищных учреждений культуры </t>
  </si>
  <si>
    <t xml:space="preserve">Доля обновленных основных средств по отношению к уровню оснащенности театрально-зрелищных учреждений основными средствами в текущем году</t>
  </si>
  <si>
    <t xml:space="preserve">Муниципальная программа 
«Безопасность жизнедеятельности населения муниципального образования «Город Калуга»</t>
  </si>
  <si>
    <t xml:space="preserve">Подпрограмма «Развитие и совершенствование гражданской обороны муниципального образования «Город Калуга»</t>
  </si>
  <si>
    <t xml:space="preserve">Укомплектованность запасами продовольствия, медицинских средств индивидуальной защиты и иных средств </t>
  </si>
  <si>
    <t xml:space="preserve">Снижение показателя в связи изменением объемов и количества показателей   номенклатуры запасов, приведение номенклатуры запасов в соответствии  с требованиями нормативных документов </t>
  </si>
  <si>
    <t xml:space="preserve">Уровень готовности защитных сооружений гражданской обороны к приему  укрываемых</t>
  </si>
  <si>
    <t xml:space="preserve">Увеличение показателя в связи с корректировкой Плана годовых проверок готовности ЗС ГО </t>
  </si>
  <si>
    <t xml:space="preserve">Подпрограмма «Предупреждение и ликвидация последствий чрезвычайных ситуаций на территории муниципального образования «Город Калуга»</t>
  </si>
  <si>
    <t xml:space="preserve">Коэффициент реагирования аварийно-спасательных формирований МКУ "Служба спасения" г. Калуги по ликвидации чрезвычайных ситуаций и происшествий</t>
  </si>
  <si>
    <t xml:space="preserve">Укомплектованность резерва материальных и технических средств для ликвидации чрезвычайных ситуаций</t>
  </si>
  <si>
    <t xml:space="preserve">Увеличение показателя связано с закупкой резервов материальных и технических средств</t>
  </si>
  <si>
    <t xml:space="preserve">Количество деструктивных событий</t>
  </si>
  <si>
    <t xml:space="preserve">Вследствие проводимой профилактической  работы по пропаганде</t>
  </si>
  <si>
    <t xml:space="preserve">Уровень покрытия территории муниципального образования "Город Калуга" системами экстренного оповещения населения</t>
  </si>
  <si>
    <t xml:space="preserve">Количество мероприятий, направленных на обучение населения и пропаганду знаний в области гражданской обороны, защиты от чрезвычайных ситуаций и безопасности людей на водных объектах (не менее)</t>
  </si>
  <si>
    <t xml:space="preserve">Уровень оснащенности источниками наружного противопожарного водоснабжения населенных пунктов муниципального образования "Город Калуга"</t>
  </si>
  <si>
    <t xml:space="preserve">В связи с увеличением финансирования в рамках мероприятия были проведены дополнительные работы </t>
  </si>
  <si>
    <t xml:space="preserve">Подпрограмма «Безопасный город»</t>
  </si>
  <si>
    <t xml:space="preserve">Уровень готовности интеграционной платформы АПК "Безопасный город"</t>
  </si>
  <si>
    <t xml:space="preserve">Муниципальная программа
 «Доступная среда в муниципальном образовании «Город Калуга»</t>
  </si>
  <si>
    <t xml:space="preserve">Доля объектов муниципальной социальной инфраструктуры, оборудованных с учетом нужд инвалидов и других МГН</t>
  </si>
  <si>
    <t xml:space="preserve">Объекты муниципальной социальной инфраструктуры с учетом нужд инвалидов и других МГН не оборудовались</t>
  </si>
  <si>
    <t xml:space="preserve">Доля муниципальных дошкольных образовательных организаций, в которых сформирована универсальная безбарьерная среда, позволяющая обеспечить обучение детей-инвалидов, в общем количестве муниципальных дошкольных образовательных организаций</t>
  </si>
  <si>
    <t xml:space="preserve">Количество педагогических работников, прошедших специальную подготовку и обладающих необходимой квалификацией для организации работы с детьми-инвалидами и детьми с ОВЗ</t>
  </si>
  <si>
    <t xml:space="preserve">Муниципальная программа
 «Организация отдыха, оздоровления, творческого досуга, занятости детей и подростков муниципального образования «Город Калуга» в каникулярное время»</t>
  </si>
  <si>
    <t xml:space="preserve">Удельный вес численности детей от 7 до 17 лет включительно, охваченных организованными формами отдыха, оздоровления, творческого досуга, занятости в каникулярное время, к общему числу детей в возрасте от 7 до 17 лет включительно</t>
  </si>
  <si>
    <t xml:space="preserve">Муниципальная программа
 «Социальная поддержка граждан в муниципальном образовании «Город Калуга»</t>
  </si>
  <si>
    <t xml:space="preserve">Количество получателей адресной социальной помощи</t>
  </si>
  <si>
    <t xml:space="preserve">Поддержка выплачивается по факту обращения. Все обращения были удовлетворены</t>
  </si>
  <si>
    <t>1.1.</t>
  </si>
  <si>
    <t xml:space="preserve">Количество получателей единовременного социального пособия</t>
  </si>
  <si>
    <t>1.2.</t>
  </si>
  <si>
    <t xml:space="preserve">Количество получателей ежемесячного социального пособия инвалидам 1 и 2 групп, имеющим на иждивении несовершеннолетних детей, и трудоспособным гражданам, осуществляющим уход за инвалидами 1 и 2 групп или ребенком-инвалидом</t>
  </si>
  <si>
    <t>1.3.</t>
  </si>
  <si>
    <t xml:space="preserve">Количество получателей ежемесячного социального пособия инвалидам 1 группы по зрению с детства, ставшим инвалидами в связи с увечьем, полученным в период Великой Отечественной войны и в результате ее последствий, постоянно проживающим в городе Калуге</t>
  </si>
  <si>
    <t>1.4.</t>
  </si>
  <si>
    <t xml:space="preserve">Количество получателей социального пособия многодетным семьям с 6-ю и более детьми</t>
  </si>
  <si>
    <t xml:space="preserve">Поддержка выплачивается\ по факту обращения. Все обращения были удовлетворены</t>
  </si>
  <si>
    <t>1.5.</t>
  </si>
  <si>
    <t xml:space="preserve">Количество граждан, которым  предоставлены услуги по санитарной обработке лиц без определенного места жительства</t>
  </si>
  <si>
    <t>1.6.</t>
  </si>
  <si>
    <t xml:space="preserve">Количество получателей единовременной денежной выплаты в связи с рождением одновременно трех и более детей</t>
  </si>
  <si>
    <t>1.7.</t>
  </si>
  <si>
    <t xml:space="preserve">Количество получателей государственной социальной помощи в виде ежегодной единовременной денежной выплаты</t>
  </si>
  <si>
    <t>1.8.</t>
  </si>
  <si>
    <t xml:space="preserve">Количество получателей государственной социальной помощи на основании социального контракта</t>
  </si>
  <si>
    <t xml:space="preserve">Количество получателей ежегодной социальной выплаты лицам, достигшим возраста 100 и более лет</t>
  </si>
  <si>
    <t xml:space="preserve">Количество получателей мер социальной поддержки для граждан, которым присвоено звание "Почетный гражданин города Калуги" и "Почетный гражданин Калужской области", проживающих на территории муниципального образования "Город Калуга"</t>
  </si>
  <si>
    <t xml:space="preserve">Количество получателей мер социальной поддержки по оплате за содержание жилого помещения многоквартирного дома (отдельные категории граждан)</t>
  </si>
  <si>
    <t xml:space="preserve">Количество получателей мер социальной поддержки по оплате жилищно-коммунальных услуг в виде ежемесячной денежной выплаты специалистам, работающим в муниципальных организациях в сельской местности, специалистам, достигшим возраста 60 лет (мужчины) и 55 лет (женщины), и специалистам, которым назначена досрочная пенсия по старости в соответствии с законодательством</t>
  </si>
  <si>
    <t xml:space="preserve">Количество председателей советов многоквартирных домов, лиц, осуществляющих руководство деятельностью ТОС, которым выплачиваются компенсации расходов за произведенную ими оплату жилого помещения и коммунальных услуг</t>
  </si>
  <si>
    <t xml:space="preserve">Количество получателей ежемесячной социальной выплаты лицам, замещавшим муниципальные должности на постоянной основе, лицам, замещавшим должности муниципальной службы в муниципальном образовании "Город Калуга", а также детям умерших лиц, замещавших указанные должности</t>
  </si>
  <si>
    <t xml:space="preserve">Количество мероприятий в области социальной политики</t>
  </si>
  <si>
    <t xml:space="preserve"> 8.1</t>
  </si>
  <si>
    <t xml:space="preserve">Количество детей, нуждающихся в социальной поддержке, получивших пригласительные билеты на мероприятия</t>
  </si>
  <si>
    <t xml:space="preserve">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индивидуальных жилых домов</t>
  </si>
  <si>
    <t xml:space="preserve">Количество граждан, пользующихся правом бесплатного проезда в городском транспорте общего пользования</t>
  </si>
  <si>
    <t xml:space="preserve">Количество граждан, пользующихся правом льготного проезда по месячным льготным проездным билетам в городском транспорте общего пользования</t>
  </si>
  <si>
    <t xml:space="preserve">Количество получателей мер социальной поддержки по оплате за жилое помещение и коммунальные услуги в соответствии с федеральными законами</t>
  </si>
  <si>
    <t xml:space="preserve">Количество получателей социальных выплат, пособий, компенсаций детям, семьям с детьми</t>
  </si>
  <si>
    <t xml:space="preserve">Количество получателей ежегодной денежной выплаты лицам, награжденным нагрудным знаком "Почетный донор России"</t>
  </si>
  <si>
    <t xml:space="preserve">Количество получателей субсидий на оплату жилого помещения и коммунальных услуг</t>
  </si>
  <si>
    <t xml:space="preserve">Количество получателей денежных выплат, пособий и компенсаций отдельным категориям граждан в соответствии с региональным законодательством</t>
  </si>
  <si>
    <t xml:space="preserve">Муниципальная программа «Комплексная профилактика правонарушений на территории
муниципального образования «Город Калуга»</t>
  </si>
  <si>
    <t xml:space="preserve">Снижение общего числа зарегистрированных преступлений</t>
  </si>
  <si>
    <t xml:space="preserve">В % к уровню предыду-щего года</t>
  </si>
  <si>
    <t xml:space="preserve">желаемая тенденция развития данного показателя является снижение значения</t>
  </si>
  <si>
    <t xml:space="preserve">Изменение количества преступлений, совершенных в общественных местах и на улицах города</t>
  </si>
  <si>
    <t xml:space="preserve">Снижение количества преступлений, совершенных лицами, ранее совершавшими преступления, в общем числе зарегистрированных преступлений</t>
  </si>
  <si>
    <t xml:space="preserve">Изменение количества преступлений, совершенных лицами в состоянии алкогольного и наркотического опьянения, в общем числе зарегистрированных преступлений</t>
  </si>
  <si>
    <t xml:space="preserve">Снижение количества преступлений, совершенных несовершеннолетними</t>
  </si>
  <si>
    <t xml:space="preserve">Снижение количества дорожно-транспортных происшествий с пострадавшими</t>
  </si>
  <si>
    <t xml:space="preserve">Муниципальная программа 
«Информационное общество» (Электронный муниципалитет)»</t>
  </si>
  <si>
    <t xml:space="preserve">Количество информационных систем и сервисов, обеспечивающих эффективную реализацию полномочий Органами</t>
  </si>
  <si>
    <t xml:space="preserve">Увеличение посещаемости официального сайта Городской Управы города Калуги на 1% в год</t>
  </si>
  <si>
    <t xml:space="preserve">Отклонение значения показателя от планового обусловлено посещаемостью в связи ситуацией со специальной военной операцией.  </t>
  </si>
  <si>
    <t xml:space="preserve">Доля Органов, эксплуатирующих систему электронного документооборота, от общего количества Органов</t>
  </si>
  <si>
    <t xml:space="preserve">Количество зданий (помещений), обеспеченных ИКТ, в которых располагаются Органы</t>
  </si>
  <si>
    <t xml:space="preserve">Количество рабочих мест сотрудников Органов, подключенных к муниципальной мультисервисной сети</t>
  </si>
  <si>
    <t xml:space="preserve">Доля отечественного программного обеспечения, используемого Органами, от общего числа используемого программного обеспечения</t>
  </si>
  <si>
    <t xml:space="preserve">Доля обслуживания полученных заявок по диагностике и ремонту техники и оборудования, находящегося в оперативном управлении Органов, в общем количестве поступивших заявок</t>
  </si>
  <si>
    <t xml:space="preserve">Отклонение значения показателя от планового обусловлено выполнением мероприятий в рамках лимитов бюджетных обязательств на ремонт техники и оборудования</t>
  </si>
  <si>
    <t xml:space="preserve">Доля обслуживания полученных заявок на устранение сбойных ситуаций при оказании услуг связи Органам в общем количестве поступивших заявок</t>
  </si>
  <si>
    <t xml:space="preserve">Доля обслуживания полученных заявок на обеспечение звукоусиления мероприятий, проводимых Органами, в общем количестве поступивших заявок</t>
  </si>
  <si>
    <t xml:space="preserve">Доля жалоб субъектов персональных данных, по результатам рассмотрения которых подтвердились факты нарушения законодательства Российской Федерации в области защиты персональных данных при обработке в информационных системах, в общем количестве поступивших жалоб</t>
  </si>
  <si>
    <t xml:space="preserve">Доля защиты сведений, составляющих государственную тайну, от общего количества сведений, составляющих государственную тайну, обрабатываемых Органами</t>
  </si>
  <si>
    <t xml:space="preserve">Количество камер видеонаблюдения, приобретенных и установленных на объектах, находящихся в собственности муниципального образования "Город Калуга"</t>
  </si>
  <si>
    <t xml:space="preserve"> -</t>
  </si>
  <si>
    <t xml:space="preserve">Доля АРМ Органов, обеспеченных средствами защиты информации, от общего количества АРМ Органов</t>
  </si>
  <si>
    <t xml:space="preserve">Муниципальная программа 
«Повышение эффективности муниципального управления в муниципальном образовании «Город Калуга»</t>
  </si>
  <si>
    <t xml:space="preserve">Доля муниципальных служащих органов местного самоуправления муниципального образования «Город Калуга», органов Городской Управы города Калуги, в отношении которых обеспечена реализация мероприятий по непрерывному профессиональному развитию</t>
  </si>
  <si>
    <t xml:space="preserve">Увеличение значений показателей достигнуто за счет участия руководителей органов Городской Управы города Калуги и их структурных подразделений и муниципальных служащих органов Городской Управы города Калуги в бесплатных мероприятиях по профессиональному развитию в рамках соглашения о сотрудничестве с ГАОУ ДПО КО «Центр современного образования», а также в бесплатных мероприятиях дистанционного формата, организуемых для сотрудников органов власти на ведущих интернет-площадках РФ </t>
  </si>
  <si>
    <t xml:space="preserve">Доля руководителей органов местного самоуправления муниципального образования «Город Калуга», органов Городской Управы города Калуги и их структурных подразделений, принявших участие в мероприятиях по профессиональному развитию в сфере стратегического планирования, эффективного менеджмента, развития цифровой экономики, управления мотивацией и иных аналогичных мероприятиях</t>
  </si>
  <si>
    <t xml:space="preserve">Количество мер, направленных на выявление и минимизацию уровня коррупционных рисков в Городской Управе города Калуги и ее органах</t>
  </si>
  <si>
    <t xml:space="preserve">не менее 65</t>
  </si>
  <si>
    <t xml:space="preserve">Значение индикатора увеличено в связи с поступлением в 2023 году представлений прокуратуры г. Калуги, на основании которых было инициировано 57 проверок достоверности и полноты сведений о доходах, расходах, об имуществе и обязательствах имущественного характера, представляемых муниципальными служащими и соблюдения ими ограничений и запретов, требований о предотвращении или об урегулировании конфликта интересов. Увеличено количество материалов антикоррупционного характера, подготавливаемых органами Городской Управы города Калуги для размещения в газете и на сайте сетевого издания «Калужская неделя», сайте Городской Управы города Калуги. Всего в 2023 году размещено 22 статьи. </t>
  </si>
  <si>
    <t xml:space="preserve">Доля обращений за получением массовых социально значимых государственных и муниципальных услуг в электронном виде с использованием единого портала государственных услуг от общего количества таких услуг</t>
  </si>
  <si>
    <t xml:space="preserve">  -</t>
  </si>
  <si>
    <t xml:space="preserve">Отклонение показателя связано с техническими проблемами в работе интерактивной формы предоставления услуги по записи детей на обучение по дополнительной общеобразовательной программе, размещенной на Едином портале госуслуг, который совпал с пиком обращений родителей (начало учебного года)  для записи детей в спортивные секции и образовательные кружки.</t>
  </si>
  <si>
    <t xml:space="preserve">Уровень открытости официального сайта Городской Управы города Калуги</t>
  </si>
  <si>
    <t xml:space="preserve">Значительное увеличение значения показателя связано с постоянно проводимой работой управлением делами Городского Головы города Калуги по контролю за предоставлением органами Городской Управы города Калуги информации для размещения на официальном сайте Городской Управы города Калуги и актуальностью ее содержания.   </t>
  </si>
  <si>
    <t xml:space="preserve">Муниципальная программа
 «Молодежь муниципального образования «Город Калуга»</t>
  </si>
  <si>
    <t xml:space="preserve">Удельный вес численности молодежи, участвующей в городских мероприятиях, к общему количеству молодежи города Калуги в возрасте от 14 до 35 лет</t>
  </si>
  <si>
    <t xml:space="preserve">Удельный вес численности молодежи, участвующей в мероприятиях по гражданско-патриотическому воспитанию, к общему количеству молодежи города Калуги в возрасте от 14 до 35 лет</t>
  </si>
  <si>
    <t xml:space="preserve">Удельный вес численности несовершеннолетних граждан, трудоустраиваемых на временные работы, к общему количеству несовершеннолетних граждан в возрасте от 14 до 18 лет</t>
  </si>
  <si>
    <t xml:space="preserve">Количество мероприятий по работе с подростками и молодежью</t>
  </si>
  <si>
    <t>шт.</t>
  </si>
  <si>
    <t xml:space="preserve">Муниципальная программа
 «Развитие физической культуры и спорта в муниципальном образовании «Город Калуга»</t>
  </si>
  <si>
    <t xml:space="preserve">Доля граждан, проживающих на территории муниципального образования «Город Калуга», систематически занимающихся физической культурой и спортом, в общей численности населения муниципального образования</t>
  </si>
  <si>
    <t xml:space="preserve">Уровень обеспеченности населения муниципального образования «Город Калуга» спортивными сооружениями, исходя из единовременной пропускной способности объектов спорта</t>
  </si>
  <si>
    <t xml:space="preserve">Количество присвоенных спортивных разрядов</t>
  </si>
  <si>
    <t xml:space="preserve">Количество победителей и призеров официальных межрегиональных, всероссийских и международных соревнований</t>
  </si>
  <si>
    <t xml:space="preserve">Количество лиц, входящих в состав сборных команд России по видам спорта</t>
  </si>
  <si>
    <t xml:space="preserve">Подпрограмма "Развитие физической культуры и спорта, включая мероприятия по совершенствованию предоставления услуг (выполнения работ) для населения в муниципальных учреждениях спортивной направленности"</t>
  </si>
  <si>
    <t xml:space="preserve">Численность лиц, получивших услугу по реализации программ дополнительного образования детей в кружках и секциях разной направленности</t>
  </si>
  <si>
    <t xml:space="preserve">Показатель исполнения мероприятия ниже планового, в связи  с увеличением лиц, продолжающих обучение на 2-ом и последующих годах обучения. В следствие чего произошло уменьшение количества вновь прибывших детей</t>
  </si>
  <si>
    <t xml:space="preserve">Численность лиц, получивших услугу по спортивной подготовке</t>
  </si>
  <si>
    <t xml:space="preserve">Численность жителей города, инвалидов и лиц с ограниченными возможностями здоровья, получивших услугу   физкультурно-спортивной направленности</t>
  </si>
  <si>
    <t xml:space="preserve">Численность лиц, получивших услугу по организации занятий парашютно-авиационными видами спорта</t>
  </si>
  <si>
    <t xml:space="preserve">Показатель исполнения мероприятия ниже планового, в связи с увеличением стоимости тренировочных прыжков с парашютом</t>
  </si>
  <si>
    <t xml:space="preserve">Количество детей, подростков и молодежи, охваченных организованными формами отдыха, оздоровления и творческого досуга, занятости в каникулярное время</t>
  </si>
  <si>
    <t xml:space="preserve">Количество культурно-массовых, физкультурно-оздоровительных мероприятий, соревнований и конкурсов разного уровня</t>
  </si>
  <si>
    <t xml:space="preserve">Количество спортивных мероприятий</t>
  </si>
  <si>
    <t xml:space="preserve">Количество физкультурных мероприятий и спортивных мероприятий по реализации Всероссийского физкультурно-спортивного комплекса «Готов к труду и обороне» (ГТО)</t>
  </si>
  <si>
    <t xml:space="preserve">Доля обновления материально-технического оснащения учреждений по отношению к предыдущему отчетному периоду</t>
  </si>
  <si>
    <t xml:space="preserve">Количество тренеров, приглашенных на работу в муниципальные учреждения, подведомственные управлению физической культуры, спорта и молодежной политики города Калуги и получивших компенсацию по договорам найма (поднайма) жилых помещений</t>
  </si>
  <si>
    <t xml:space="preserve">Подпрограмма "Развитие материально-технической базы для занятий с населением массовым спортом на территории города Калуги"</t>
  </si>
  <si>
    <t xml:space="preserve">Количество вновь построенных физкультурно-оздоровительных комплексов, включая бассейны</t>
  </si>
  <si>
    <t xml:space="preserve">бюджетный ассигнования не выделялись</t>
  </si>
  <si>
    <t xml:space="preserve">Количество построенных плоскостных спортивных сооружений</t>
  </si>
  <si>
    <t xml:space="preserve">Показатель исполнения мероприятия ниже планового в связи с нереализацией мероприятий по строительству объекта за счет внебюджетных источников</t>
  </si>
  <si>
    <t xml:space="preserve">Количество подведомственных учреждений, в которых произведен капитальный или текущий ремонт помещений, спортивных сооружений</t>
  </si>
  <si>
    <t xml:space="preserve">Муниципальная программа «Развитие туризма»</t>
  </si>
  <si>
    <t xml:space="preserve">Общий объем туристского потока в муниципальное образование «Город Калуга»</t>
  </si>
  <si>
    <t>тыс.чел.</t>
  </si>
  <si>
    <t xml:space="preserve">Ежегодное издание презентационной и имиджевой продукции (печатная, сувенирная)</t>
  </si>
  <si>
    <t xml:space="preserve">Количество установленных знаков туристической навигации на территории города Калуги</t>
  </si>
  <si>
    <t xml:space="preserve">Количество номинантов проекта "Калужское гостеприимство"</t>
  </si>
  <si>
    <t xml:space="preserve">Муниципальная программа «Экономическое развитие»  </t>
  </si>
  <si>
    <t xml:space="preserve">Объем инвестиций в основной капитал за счет всех источников финансирования (по крупным и средним предприятиям)</t>
  </si>
  <si>
    <t xml:space="preserve">млрд руб.</t>
  </si>
  <si>
    <t xml:space="preserve">Число субъектов малого и среднего предпринимательства на 10000 человек населения</t>
  </si>
  <si>
    <t xml:space="preserve">Доля среднесписочной численности работников (без внешних совместителей) субъектов малого и среднего предпринимательства в среднесписочной численности работников (без внешних совместителей) всех предприятий и организаций, действующих на территории муниципального образования "Город Калуга"</t>
  </si>
  <si>
    <t xml:space="preserve">Коэффициент "рождаемости" субъектов малого и среднего предпринимательства (количество созданных в отчетном периоде малых и средних предприятий на 1 тыс. действующих на дату окончания отчетного периода малых и средних предприятий)</t>
  </si>
  <si>
    <t xml:space="preserve">Количество муниципальных унитарных предприятий, находящихся в стадии банкротства</t>
  </si>
  <si>
    <t xml:space="preserve">Количество проведенных мероприятий, направленных на стимулирование социально-экономического развития города Калуги</t>
  </si>
  <si>
    <t xml:space="preserve">Подпрограмма «Развитие инвестиционной привлекательности муниципального образования «Город Калуга"</t>
  </si>
  <si>
    <t xml:space="preserve">Количество новых рабочих мест, созданных в муниципальном образовании в результате привлечения инвестиций (нарастающим итогом)</t>
  </si>
  <si>
    <t xml:space="preserve">тыс. раб. мест</t>
  </si>
  <si>
    <t xml:space="preserve">Количество реализуемых инвестиционных проектов на территории муниципального образования "Город Калуга"</t>
  </si>
  <si>
    <t xml:space="preserve">Количество разработанных проектов для реализации на территории муниципального образования "Город Калуга" с целью предложения инвестору</t>
  </si>
  <si>
    <t xml:space="preserve">Количество проведенных консультаций для инвесторов</t>
  </si>
  <si>
    <t xml:space="preserve">Количество принятых делегаций, официальных представителей инвесторов, заинтересованных в развитии экономического сотрудничества с муниципальным образованием "Город Калуга"</t>
  </si>
  <si>
    <t xml:space="preserve">Подпрограмма «Содействие развитию малого и среднего предпринимательства в муниципальном образовании «Город Калуга»</t>
  </si>
  <si>
    <t xml:space="preserve">Общий объем расходов бюджета муниципального образования на развитие и поддержку малого и среднего предпринимательства в расчете на одно малое и среднее предприятие муниципального образования</t>
  </si>
  <si>
    <t>руб.</t>
  </si>
  <si>
    <t xml:space="preserve">Общий объем расходов бюджета муниципального образования на развитие и поддержку малого и среднего предпринимательства в расчете на одного жителя муниципального образования</t>
  </si>
  <si>
    <t xml:space="preserve">Коэффициент "реинвестирования" (доля объема расходов бюджета муниципального образования на развитие и поддержку малого и среднего предпринимательства в объеме налоговых поступлений от налога на совокупный доход)</t>
  </si>
  <si>
    <t xml:space="preserve">Доля вновь созданных в течение года субъектов малого и среднего предпринимательства, которым оказана поддержка в рамках муниципальной подпрограммы развития малого и среднего предпринимательства</t>
  </si>
  <si>
    <t xml:space="preserve">Количество проведенных информационно-консультационных, образовательных и деловых мероприятий</t>
  </si>
  <si>
    <t xml:space="preserve">Количество субъектов малого и среднего предпринимательства - резидентов бизнес-инкубаторов (нарастающим итогом)</t>
  </si>
  <si>
    <t xml:space="preserve">Муниципальная программа «Энергосбережение и повышение энергетической эффективности»</t>
  </si>
  <si>
    <t xml:space="preserve">Доля выполнения запланированных работ по техническому перевооружению отопительных котельных.</t>
  </si>
  <si>
    <t xml:space="preserve">Позднее в программу будут внесены изменения в плановые значения  </t>
  </si>
  <si>
    <t xml:space="preserve">Доля выполнения запланированных работ по реконструкции тепловых сетей.</t>
  </si>
  <si>
    <t xml:space="preserve">Доля выполнения запланированных работ по внедрению энергосберегающих технологий.</t>
  </si>
  <si>
    <t xml:space="preserve">Доля выполнения запланированных работ по строительству объектов коммунальной инфраструктуры.</t>
  </si>
  <si>
    <t xml:space="preserve">Реализация мероприятия предусмотрена в 2024 году </t>
  </si>
  <si>
    <t xml:space="preserve">Доля выполнения заявок на оснащение квартир муниципального жилого фонда индивидуальными приборами учета энергетических ресурсов и воды.</t>
  </si>
  <si>
    <t xml:space="preserve">Доля выполнения заявок на приобретение и установку коллективного (общедомового) прибора учета энергетического ресурса в многоквартирном доме.</t>
  </si>
  <si>
    <t xml:space="preserve">Доля выполнения заявок по замене вышедшего из строя газового оборудования на современное и энергоэффективное в муниципальном жилом фонде.</t>
  </si>
  <si>
    <t xml:space="preserve">Доля переведенных малоэтажных домов с центральной системы теплоснабжения на индивидуальное поквартирное от плановых значений.</t>
  </si>
  <si>
    <t xml:space="preserve">Финансирование с 2020 года не предусмотрено в связи с чем данное мероприятие не проводится </t>
  </si>
  <si>
    <t xml:space="preserve">Доля выполнения утвержденного плана-графика по бесхозяйным объектам на текущий календарный год.</t>
  </si>
  <si>
    <t xml:space="preserve">Выполнение актуализации схем теплоснабжения и водоснабжения муниципального образования «Город Калуга» </t>
  </si>
  <si>
    <t xml:space="preserve">Муниципальная  программа «Гражданская инициатива»</t>
  </si>
  <si>
    <t xml:space="preserve">Подпрограмма «Общественное участие»</t>
  </si>
  <si>
    <t xml:space="preserve">Доля населения, проживающего на территории МО "Город Калуга", принимающего участие в мероприятиях, проводимых в рамках подпрограммы "Общественное участие"</t>
  </si>
  <si>
    <t xml:space="preserve">Количество изданных буклетов, газетных статей, телевизионных фильмов о деятельности ТОС</t>
  </si>
  <si>
    <t xml:space="preserve">Доля ТОС, принявших участие в мероприятиях, проводимых в рамках подпрограммы "Общественное участие"</t>
  </si>
  <si>
    <t xml:space="preserve">Количество ТОС, получивших материальную поддержку за счет предоставления муниципальных помещений для работы</t>
  </si>
  <si>
    <t xml:space="preserve">Помещения не предоставлялись</t>
  </si>
  <si>
    <t xml:space="preserve">Количество ТОС, победивших в конкурсах, проводимых в рамках подпрограммы «Общественное участие»</t>
  </si>
  <si>
    <t xml:space="preserve">Количество некоммерческих организаций, получивших субсидии</t>
  </si>
  <si>
    <t xml:space="preserve">Субсидии предоставлены ТОС «Наш Терепец», ТОС «Силикатный». Других заявок на предоставление субсидий не поступало</t>
  </si>
  <si>
    <t xml:space="preserve">Количество реализованных  инициативных проектов</t>
  </si>
  <si>
    <t xml:space="preserve">Подпрограмма «Патриотическое воспитание граждан муниципального образования «Город Калуга» </t>
  </si>
  <si>
    <t xml:space="preserve">Доля участия населения, проживающего на территории МО "Город Калуга", в мероприятиях, проводимых в рамках подпрограммы "Патриотическое воспитание граждан муниципального образования "Город Калуга"</t>
  </si>
  <si>
    <t xml:space="preserve">Количество юридических лиц всех форм собственности, принимавших участие в реализации мероприятий подпрограммы "Патриотическое воспитание граждан муниципального образования "Город Калуга"</t>
  </si>
  <si>
    <t xml:space="preserve">Количество изданных буклетов, газетных статей, телевизионных фильмов о деятельности ветеранских и общественных организаций</t>
  </si>
  <si>
    <t xml:space="preserve">Количество ветеранских и общественных организаций, принимавших участие в реализации мероприятий по патриотическому воспитанию граждан</t>
  </si>
  <si>
    <t xml:space="preserve">Подпрограмма «Повышение правовой культуры граждан муниципального образования «Город Калуга»</t>
  </si>
  <si>
    <t xml:space="preserve">Количество граждан, принявших участие в тематических мероприятиях, направленных на повышение правовой культуры</t>
  </si>
  <si>
    <t xml:space="preserve">Муниципальная программа 
«Поддержка развития Российского казачества на территории муниципального образования «Город Калуга» </t>
  </si>
  <si>
    <t xml:space="preserve">Количество членов казачьих обществ на территории муниципального образования «Город Калуга»</t>
  </si>
  <si>
    <t xml:space="preserve">Количество членов казачьих обществ отличается от запланированного, т. к. вступление в ряды казаков происходит на добровольной основе;   люди по собственному желанию  могут выйти из рядов казачьих обществ.</t>
  </si>
  <si>
    <t xml:space="preserve">Количество проведенных общественных мероприятий на территории муниципального образования «Город Калуга»
с участием самодеятельных казачьих коллективов</t>
  </si>
  <si>
    <t xml:space="preserve">Повышенный интерес к проведению  мероприятий  с участием самодеятельных казачьих коллективов казачьих.</t>
  </si>
  <si>
    <t xml:space="preserve">Количество проведенных мероприятий с участием казачьих кадет</t>
  </si>
  <si>
    <t xml:space="preserve">Количество проведенных общественных мероприятий регионального и межрегионального уровней в области спорта и культуры с участием казачества</t>
  </si>
  <si>
    <t xml:space="preserve">От представителей казачества  заявок на участие в других мероприятиях, проводимых управлением физической культуры, спорта и молодежной политики города Калуги, не поступало.</t>
  </si>
  <si>
    <t xml:space="preserve">Количество прочих мероприятий (проведение семинаров, участие в конкурсах) с участием членов казачьих обществ, осуществляющих свою деятельность на территории муниципального образования «Город Калуга»</t>
  </si>
  <si>
    <t xml:space="preserve">в 2023 году заявок от представителей казачества для участия в конкурсах не поступало</t>
  </si>
  <si>
    <t xml:space="preserve">Количество учащихся МБОУ 10-18 лет в рамках функционирования казачьих классов, групп, объединений</t>
  </si>
  <si>
    <t xml:space="preserve">Количество кадет в казачьих кадетских классах (группах) в МБОУ «СОШ № 7», МБОУ «СОШ № 51», расположенных на территории муниципального образования «Город Калуга» увеличивается из-за повышенного интереса к обучению в классах с этнокультурным компонентом.</t>
  </si>
  <si>
    <t xml:space="preserve">Количество часов участия народных дружинников в охране общественного порядка из числа казачьих обществ</t>
  </si>
  <si>
    <t xml:space="preserve">Время участия народных дружинников в охране общественного порядка из числа казачьих обществ меньше запланированного, т. к. казаки осуществляют выходы на дежурство только на городские мероприятия с массовым пребыванием граждан, либо на мероприятия, имеющие общественный резонанс. С 2022 года из-за проведения СВО (специальной военной операции) отменено значительное количество массовых мероприятий, фактическое время участия народных дружинников в охране общественного порядка значительно снизилось. </t>
  </si>
  <si>
    <t xml:space="preserve">Муниципальная программа "Семья и дети в муниципальном образовании"</t>
  </si>
  <si>
    <t xml:space="preserve">Количество получателей ежемесячного денежного вознаграждения</t>
  </si>
  <si>
    <t xml:space="preserve">Тенденция к уменьшению в связи с тем, что получатели ежемесячного денежного вознаграждения, являющиеся пенсионерами, изъявляли желание исполнять обязанности опекуна на безвозмездной основе. Уменьшение количества недееспособных граждан и граждан, ограниченных в дееспособности, связано со смертностью данной категории граждан. Денежные средства на содержание находящихся под опекой (попечительством) детей не выплачиваются в период их нахождения на полном государственном обеспечении
 </t>
  </si>
  <si>
    <t xml:space="preserve">Количество получателей ежемесячных денежных выплат</t>
  </si>
  <si>
    <t xml:space="preserve">Увеличение количества выплат на детей, находящихся под опекой, связано с тем,  что увеличилось количество выявленных детей-сирот и детей, оставшихся без попечения родителей, которых передают под опеку и в приемные семьи, расположенные на территории Калужской области, в соответствии с Законом Калужской области от 28.04.2005 N 61-ОЗ  "О размере, порядке назначения и выплаты денежных средств на содержание детей, находящихся под опекой или попечительством" </t>
  </si>
  <si>
    <t xml:space="preserve">Количество получателей меры социальной поддержки по обеспечению бесплатного проезда детей-сирот и детей, оставшихся без попечения родителей, и лиц из их числа</t>
  </si>
  <si>
    <t xml:space="preserve">Мера носит заявительный характер</t>
  </si>
  <si>
    <t xml:space="preserve">Количество получателей единовременных денежных выплат</t>
  </si>
  <si>
    <t xml:space="preserve">Количество получателей ежемесячной компенсации на оплату расходов по договорам найма (поднайма) жилых помещений до фактического обеспечения жилым помещением специализированного жилищного фонда детям-сиротам и детям, оставшимся без попечения родителей, а также лицам из их числа, постоянно или преимущественно проживающим на территории Калужской области, имеющим право на предоставление жилых помещений специализированного жилищного фонда</t>
  </si>
  <si>
    <t xml:space="preserve">Увеличение количества выплат связано с увеличением количества заявителей на выплату компенсаций на оплату расходов по договорам найма (поднайма) жилых помещений детям сиротам и детям, оставшимся без попечения родителей, а также лицам из их числа.</t>
  </si>
  <si>
    <t xml:space="preserve">Количество получателей ежегодной единовременной выплаты на оплату лекарств</t>
  </si>
  <si>
    <t xml:space="preserve">Мера носит заявительный характер.</t>
  </si>
  <si>
    <t xml:space="preserve">Количество проведенных мероприятий в области опеки и попечительства</t>
  </si>
  <si>
    <t xml:space="preserve">Количество детей-сирот и детей, оставшихся без попечения родителей, состоящих на учете в муниципальном образовании "Город Калуга</t>
  </si>
  <si>
    <t xml:space="preserve">Дети, относящиеся к категории детей-сирот и детей, оставшихся без попечения родителей, выявленные и устроенные на территории МО «Город Калуга», выбыли в другие субъекты РФ. Большое количество детей достигло совершеннолетия</t>
  </si>
  <si>
    <t xml:space="preserve">Количество совершеннолетних недееспособных граждан и граждан, ограниченных в дееспособности, состоящих на учете в муниципальном образовании "Город Калуга"</t>
  </si>
  <si>
    <t xml:space="preserve">На учете в муниципальном образовании «Город Калуга» состоят граждане, признанные недееспособными, ограниченными в дееспособности решением суда, вступившим в законную силу, недееспособные, ограниченные в дееспособности граждане, прибывшие в г. Калугу на постоянное место жительства.
Количество поданных заявлений в суд о признании граждан недееспособными не уменьшилось.
</t>
  </si>
  <si>
    <t xml:space="preserve">Численность выявленных детей-сирот и детей, оставшихся без попечения родителей</t>
  </si>
  <si>
    <t xml:space="preserve">Лишение родительских прав многодетных родителей, выявление на территории МО «Город Калуга» детей, родители которых проживают на территории  других муниципальных районов Калужской области, и находившихся в медицинских учреждениях, организациях для детей-сирот и детей, оставшихся без попечения родителей.</t>
  </si>
  <si>
    <t xml:space="preserve">Доля детей-сирот, детей, оставшихся без попечения родителей, устроенных в замещающие семьи, в том числе усыновленных (удочеренных), из числа выявленных детей-сирот, детей, оставшихся без попечения родителей</t>
  </si>
  <si>
    <t xml:space="preserve">Сотрудниками отдела ведется активная работа по семейному устройству детей-сирот и детей, оставшихся без попечения родителей</t>
  </si>
  <si>
    <t xml:space="preserve">Удельный вес совершеннолетних недееспособных граждан, находящихся под опекой физических лиц, по отношению к общему числу состоящих на учете совершеннолетних недееспособных граждан</t>
  </si>
  <si>
    <t xml:space="preserve">Сотрудниками отдела ведется активная работа с родственниками недееспособных граждан по вопросу оформления опеки над своими недееспособными родственниками</t>
  </si>
  <si>
    <t xml:space="preserve">Муниципальная программа 
«Сохранение историко–архитектурного облика центра города «Старый город»</t>
  </si>
  <si>
    <t xml:space="preserve">Количество объектов культурного наследия, в отношении которых проведены мероприятия по их сохранению (историко-культурная экспертиза, разработана научно-проектная (проектная) документация, проведены работы по ремонту, реставрации, приспособлению для современного использования)</t>
  </si>
  <si>
    <t xml:space="preserve">Доля объектов культурного наследия местного (муниципального) значения, находящихся в неудовлетворительном (аварийном) состоянии</t>
  </si>
  <si>
    <t xml:space="preserve">Количество перечней, содержащих актуальные сведения об объектах культурного наследия местного (муниципального)</t>
  </si>
  <si>
    <t xml:space="preserve">Количество мероприятий, направленных на формирование понимания необходимости сохранения объектов культурного наследия, связанных с обеспечением государственной охраны, сохранением, использованием объектов культурного наследия</t>
  </si>
  <si>
    <t xml:space="preserve">Количество разработанных проектов объединенной зоны охраны объектов культурного наследия (памятников истории и культуры) народов Российской Федерации, расположенных на территории города Калуги</t>
  </si>
  <si>
    <t xml:space="preserve">Муниципальная программа «Городская среда»</t>
  </si>
  <si>
    <t xml:space="preserve"> Подпрограмма «Благоустроенный город»</t>
  </si>
  <si>
    <t xml:space="preserve">Количество и площадь объектов благоустройства, находящихся на обслуживании, увеличение посадки цветов</t>
  </si>
  <si>
    <t xml:space="preserve">Увеличение площади не достигнуто в связи с уменьшением количества вновь благоустраиваемых общественных территорий</t>
  </si>
  <si>
    <t>га</t>
  </si>
  <si>
    <t xml:space="preserve">Количество и площадь высаженных цветов</t>
  </si>
  <si>
    <t xml:space="preserve">Выполнены работы в рамках выделенного финансирования</t>
  </si>
  <si>
    <t>кв.м</t>
  </si>
  <si>
    <t xml:space="preserve">Количество удаленных аварийных насаждений</t>
  </si>
  <si>
    <t xml:space="preserve">Количество деревьев, прошедших санитарную и омолаживающую обрезку</t>
  </si>
  <si>
    <t xml:space="preserve">Перераспределение финансирования на более актуальные задачи привело к уменьшению показателя</t>
  </si>
  <si>
    <t xml:space="preserve">Количество посаженных деревьев/кустарников</t>
  </si>
  <si>
    <t xml:space="preserve">Объем утилизированных древесных отходов</t>
  </si>
  <si>
    <t>тыс.куб.м</t>
  </si>
  <si>
    <t xml:space="preserve">В 2023 году контрактов на утилизацию древесных отходов не заключалось.</t>
  </si>
  <si>
    <t xml:space="preserve">Демеркуризация ртутьсодержащих отходов</t>
  </si>
  <si>
    <t xml:space="preserve">В 2023 году контрактов на демеркуризацию ртутьсодержащих отходов не заключалось</t>
  </si>
  <si>
    <t xml:space="preserve">Площадь городских и сельских кладбищ, находящихся на обслуживании</t>
  </si>
  <si>
    <t xml:space="preserve">Площадь кладбищ была скорректирована в связи с проведением кадастрового учета земельных участков спецназначения</t>
  </si>
  <si>
    <t xml:space="preserve">Количество обслуживаемых фонтанов</t>
  </si>
  <si>
    <t xml:space="preserve">Количество обслуживаемых туалетных кабин, модулей</t>
  </si>
  <si>
    <t xml:space="preserve">Обслуживание производится в рамках выделенного финансирования</t>
  </si>
  <si>
    <t xml:space="preserve">Количество обслуживаемых муниципальных колодцев</t>
  </si>
  <si>
    <t xml:space="preserve">Количество обслуживаемых светильников</t>
  </si>
  <si>
    <t xml:space="preserve">Объем потребляемой энергии системами наружного освещения</t>
  </si>
  <si>
    <t>тыс.кВт.час</t>
  </si>
  <si>
    <t xml:space="preserve">Доля горения от общего количества обслуживаемых светильников, не менее</t>
  </si>
  <si>
    <t xml:space="preserve">Количество заменяемых светильников при проведении работ по капитальному ремонту</t>
  </si>
  <si>
    <t xml:space="preserve">В 2023 году работы по замене светильников в рамках проведения работ по капитальному ремонту не проводилось.</t>
  </si>
  <si>
    <t xml:space="preserve">Площадь рекультивации полигона ТБО</t>
  </si>
  <si>
    <t xml:space="preserve">В 2023 году работы по рекультивации полигона ТБО не проводились, мероприятия перенесены на 2024 год. </t>
  </si>
  <si>
    <t xml:space="preserve">Количество водоемов, подлежащих очистке</t>
  </si>
  <si>
    <t xml:space="preserve">В 2023 году финансирование на очистку водоемов не выделялось.</t>
  </si>
  <si>
    <t xml:space="preserve">Количество устроенных детских игровых и тренажерных комплексов</t>
  </si>
  <si>
    <t xml:space="preserve">В 2023 году установка производилась в соответствие с заявленными жителями потребностями в рамках выделенного финансирования.</t>
  </si>
  <si>
    <t xml:space="preserve">Количество установленных лавок и скамеек</t>
  </si>
  <si>
    <t xml:space="preserve">В 2023 году установка производилась в соответствие с заявленными жителями потребностями в рамках выделенного финансирования.
</t>
  </si>
  <si>
    <t xml:space="preserve">Протяженность установленного леерного ограждения</t>
  </si>
  <si>
    <t xml:space="preserve">п. м</t>
  </si>
  <si>
    <t xml:space="preserve">Снижение уровня износа объектов инженерной инфраструктуры наружного освещения</t>
  </si>
  <si>
    <t xml:space="preserve">Ввод в действие систем дождевой канализации</t>
  </si>
  <si>
    <t>м</t>
  </si>
  <si>
    <t xml:space="preserve">Количество отловленных безнадзорных животных</t>
  </si>
  <si>
    <t xml:space="preserve">Согласно закону № 498-ФЗ «Об ответственном обращении с животными и о внесении изменений в отдельные законодательные акты Российской Федерации» на территории МО «Город Калуга» действует программа ОСВВ (Отлов-Стерилизация-Вакцинация-Выпуск), направленная на снижение популяции безнадзорных животных. При этом агрессивные животные или животные, которые по тем или иным причинам, например, в силу возрастных особенностей или здоровья, не могут быть выпущены в прежнюю среду обитания, передаются в благотворительные фонды на пожизненное содержание. В соответствии, с чем показатель снижается</t>
  </si>
  <si>
    <t xml:space="preserve">Количество транспортируемых тел умерших</t>
  </si>
  <si>
    <t xml:space="preserve">В 2023 году финансирование не выделялось.</t>
  </si>
  <si>
    <t xml:space="preserve">Количество транспортируемых умерших животных</t>
  </si>
  <si>
    <t xml:space="preserve">Количество обслуживаемых муниципальных контейнерных площадок</t>
  </si>
  <si>
    <t xml:space="preserve">Площадь обустроенных пешеходных дорожек</t>
  </si>
  <si>
    <t xml:space="preserve">Работы по обустройству дорожек велись в соответствие с планом, в рамках выделенного финансирования.</t>
  </si>
  <si>
    <t xml:space="preserve">Количество локаций праздничных украшений</t>
  </si>
  <si>
    <t xml:space="preserve">Площадь проездов, находящихся на обслуживании</t>
  </si>
  <si>
    <t xml:space="preserve">кв. м</t>
  </si>
  <si>
    <t xml:space="preserve"> В том числе                   Подпрограмма  «Охрана окружающей среды муниципального образования «Город Калуга»</t>
  </si>
  <si>
    <t xml:space="preserve">Доля предприятий, имеющих допустимые нормативы выбросов вредных веществ в атмосферу муниципального образования "Город Калуга", к общему количеству предприятий муниципального образования "Город Калуга"</t>
  </si>
  <si>
    <t xml:space="preserve">Доля территорий города, в которых уровень загрязнения воздуха превышает нормативные показатели</t>
  </si>
  <si>
    <t xml:space="preserve">Муниципальная программа «Формирование современной городской среды»</t>
  </si>
  <si>
    <t xml:space="preserve"> Количество благоустроенных дворовых территорий многоквартирных домов
 </t>
  </si>
  <si>
    <t xml:space="preserve">В 2023 году комплексного благоустройства дворовых территорий не производилось (управлением жилищно-коммунального хозяйства проводились только работы по установке малых архитектурных форм на 20 дворовых территориях).
По условиям федерального проекта «Формирование комфортной городской среды», изменение показателей возможно только при комплексном благоустройстве дворовой территории с выполнением обязательного перечня работ: ремонт дворового проезда, организация освещения, установка лавочек и урн).
</t>
  </si>
  <si>
    <t xml:space="preserve">Площадь благоустроенных дворовых территорий</t>
  </si>
  <si>
    <t xml:space="preserve">В 2023 году комплексного благоустройства дворовых территорий не производилось, что по условиям проекта не позволяет увеличить значения показателя.</t>
  </si>
  <si>
    <t xml:space="preserve">Количество благоустроенных общественных территорий</t>
  </si>
  <si>
    <t xml:space="preserve">в 2023 году благоустроенна одна общественная территория</t>
  </si>
  <si>
    <t xml:space="preserve">Площадь благоустроенных общественных территорий</t>
  </si>
  <si>
    <t xml:space="preserve">Муниципальная программа «Развитие образования в муниципальном образовании "Город Калуга"</t>
  </si>
  <si>
    <t xml:space="preserve">Открытие новых мест в дошкольных и общеобразовательных организациях:</t>
  </si>
  <si>
    <t xml:space="preserve">в дошкольных организациях</t>
  </si>
  <si>
    <t>кол-во</t>
  </si>
  <si>
    <t xml:space="preserve">в общеобразовательных организациях</t>
  </si>
  <si>
    <t xml:space="preserve">Реализация гарантий получения дошкольного, начального общего, основного общего, среднего общего образования</t>
  </si>
  <si>
    <t xml:space="preserve">Доля детей, включенных в муниципальную систему выявления, развития и поддержки детей и молодежи, проявляющих способности и таланты, в общей численности детей в возрасте 5-18 лет муниципального образования "Город Калуга"</t>
  </si>
  <si>
    <t xml:space="preserve">Подпрограмма «Функционирование системы образования"</t>
  </si>
  <si>
    <t xml:space="preserve">Численность обучающихся в учреждениях дошкольного образования</t>
  </si>
  <si>
    <t>человек</t>
  </si>
  <si>
    <t xml:space="preserve">Изменение демографической ситуации </t>
  </si>
  <si>
    <t xml:space="preserve">Численность обучающихся в учреждениях общего образования</t>
  </si>
  <si>
    <t xml:space="preserve">Численность обучающихся в учреждениях дополнительного образования детей</t>
  </si>
  <si>
    <t xml:space="preserve">Подпрограмма «Развитие дошкольного образования»</t>
  </si>
  <si>
    <t xml:space="preserve">Доступность дошкольного образования для детей в возрасте от 1 года до 3 лет</t>
  </si>
  <si>
    <t xml:space="preserve">Охват детей в возрасте от 1 года до 7 лет услугами дошкольного образования в общей численности детей соответствующих возрастов в городе</t>
  </si>
  <si>
    <t xml:space="preserve">уменьшение контингента воспитанников</t>
  </si>
  <si>
    <t xml:space="preserve">Удельный вес числа муниципальных дошкольных образовательных учреждений, удовлетворяющих требованиям комплексной безопасности</t>
  </si>
  <si>
    <t xml:space="preserve">Подпрограмма «Новая школа»</t>
  </si>
  <si>
    <t xml:space="preserve">Количество новых мест в общеобразовательных организациях, веденных путем строительства, приобретения (выкупа) зданий (пристроек к зданиям) общеобразовательных организаций</t>
  </si>
  <si>
    <t> </t>
  </si>
  <si>
    <t xml:space="preserve">Количество новых мест, оборудованных в соответствии с современными требованиями</t>
  </si>
  <si>
    <t xml:space="preserve">Удельный вес количества муниципальных общеобразовательных организаций, удовлетворяющих требованиям комплексной безопасности</t>
  </si>
  <si>
    <t xml:space="preserve">Охват питания на бесплатной основе отдельных категорий обучающихся, определяемых постановлением Городской Управы города Калуги</t>
  </si>
  <si>
    <t xml:space="preserve">Подпрограмма «Одаренные дети Калуги»</t>
  </si>
  <si>
    <t xml:space="preserve">Количество побед, одержанных в региональных, всероссийских, международных конкурсах, соревнованиях, олимпиадах, конференциях, чтениях, турнирах и т.п., состязательных мероприятиях различной направленности</t>
  </si>
  <si>
    <t xml:space="preserve">Количество педагогов, получивших поддержку за работу с детьми и молодежью, проявляющими способности и таланты</t>
  </si>
  <si>
    <t xml:space="preserve">Муниципальная программа "Управление имущественным комплексом муниципального образования "Город Калуга"</t>
  </si>
  <si>
    <t xml:space="preserve">Доля неиспользуемых объектов, находящихся в казне муниципального образования "Город Калуга"</t>
  </si>
  <si>
    <t>(%)</t>
  </si>
  <si>
    <t xml:space="preserve">Количество объектов казны муниципального образования "Город Калуга" и выявленного бесхозяйного имущества, в отношении которых изготовлена техническая документация и получены экспертные заключения</t>
  </si>
  <si>
    <t>2.1</t>
  </si>
  <si>
    <t xml:space="preserve">управлением городского хозяйства города Калуги/МКУ "СЕЗГХ"</t>
  </si>
  <si>
    <t>2.2</t>
  </si>
  <si>
    <t xml:space="preserve">управлением жилищно-коммунального хозяйства города Калуги</t>
  </si>
  <si>
    <t>2.3</t>
  </si>
  <si>
    <t xml:space="preserve">управлением экономики и имущественных отношений города Калуги</t>
  </si>
  <si>
    <t xml:space="preserve">Количество объектов, по которым проведена оценка рыночной стоимости арендной платы и иного пользования муниципальным имуществом</t>
  </si>
  <si>
    <t xml:space="preserve"> - </t>
  </si>
  <si>
    <t xml:space="preserve">Количество объектов, по которым проведена оценка рыночной стоимости объектов недвижимости, находящихся в собственности муниципального образования "Город Калуга", земельных участков под подлежащими приватизации отдельно стоящими объектами недвижимости</t>
  </si>
  <si>
    <t>4.1</t>
  </si>
  <si>
    <t xml:space="preserve">Количество объектов муниципального имущества, в отношении которых проведены мероприятия по оценке рыночной стоимости</t>
  </si>
  <si>
    <t xml:space="preserve">Количество подлежащих приватизации муниципальных унитарных предприятий, в отношении которых проведен внешний аудит</t>
  </si>
  <si>
    <t xml:space="preserve">Выполнение плана поступлений в бюджет муниципального образования "Город Калуга" неналоговых доходов от аренды муниципального имущества</t>
  </si>
  <si>
    <t xml:space="preserve">Выполнение плана (программы) приватизации муниципального имущества по доходам бюджета муниципального образования "Город Калуга"</t>
  </si>
  <si>
    <t xml:space="preserve">Количество хозяйственных обществ (товариществ), в которых проведена оценка рыночной стоимости акций (доли, вкладов) (ед.)</t>
  </si>
  <si>
    <t xml:space="preserve">Количество жилых помещений, в отношении которых осуществлена приватизация</t>
  </si>
  <si>
    <t xml:space="preserve">Количество объектов, в отношении которых проведены мероприятия по охране и содержанию</t>
  </si>
  <si>
    <t xml:space="preserve">Муниципальная программа «Развитие транспортной системы и безопасность дорожного движения»</t>
  </si>
  <si>
    <t xml:space="preserve">Подпрограмма «Совершенствование и развитие улично-дорожной сети на территории города Калуги»</t>
  </si>
  <si>
    <t xml:space="preserve">Доля протяжённости дорог, соответствующих нормативным требованиям, от общей протяжённости дорог</t>
  </si>
  <si>
    <t xml:space="preserve">Доля протяженности дорожной сети городской агломерации «Калужская агломерация», соответствующей нормативным требованиям (г. Калуга)</t>
  </si>
  <si>
    <t xml:space="preserve">Увеличение протяженности дорожной сети за счет реализации программных мероприятий по строительству</t>
  </si>
  <si>
    <t>км</t>
  </si>
  <si>
    <t xml:space="preserve">фактическое значение показателя по данному объекту (1,272 км) меньше планового (3,4 км) в связи с корректировкой проектных решений (обнаружение техногенных насыпных грунтов).</t>
  </si>
  <si>
    <t xml:space="preserve">Доля протяженности дорожной сети городской агломерации «Калужская агломерация», работающей в режиме перегрузки (г. Калуга)</t>
  </si>
  <si>
    <t xml:space="preserve">Количество мест концентрации дорожно-транспортных происшествий (аварийно-опасных участков) на дорожной сети городской агломерации «Калужская агломерация» (г. Калуга)</t>
  </si>
  <si>
    <t xml:space="preserve">Протяженности тротуаров за счет реализации программных мероприятий по строительству</t>
  </si>
  <si>
    <t xml:space="preserve">желаемая тенденция развития данного показателя является снижение значения
Мероприятия не осуществлялись</t>
  </si>
  <si>
    <t xml:space="preserve">Подпрограмма «Совершенствование организации транспортного обслуживания населения на территории муниципального образования «Город Калуга»</t>
  </si>
  <si>
    <t xml:space="preserve">Доля перевозок пассажиров муниципальным общественным транспортом</t>
  </si>
  <si>
    <t xml:space="preserve">Уменьшение значения показателя обусловлено поэтапной оптимизацией маршрутной сети, которая продолжается и в настоящее время</t>
  </si>
  <si>
    <t xml:space="preserve">Количество маршрутных транспортных средств, оборудованных АСОП</t>
  </si>
  <si>
    <t xml:space="preserve">Количество проверок соблюдения требований по осуществлению регулярных перевозок пассажиров</t>
  </si>
  <si>
    <t xml:space="preserve">Подпрограмма  «Благоустройство дворовых территорий и междворовых проездов на территории муниципального образования «Город Калуга»</t>
  </si>
  <si>
    <t xml:space="preserve">Доля отремонтированных дворовых территорий и междворовых проездов от общего количества дворовых территорий, расположенных в границах города Калуги</t>
  </si>
  <si>
    <t xml:space="preserve">Объем выполненных работ по устранению деформаций (выбоин, просадок, трещин и других дефектов) асфальтобетонного покрытия дворовых территорий и междворовых проездов, расположенных в границах города Калуги</t>
  </si>
  <si>
    <t xml:space="preserve">Подпрограмма «Повышение безопасности дорожного движения на территории 
муниципального образования «Город Калуга»</t>
  </si>
  <si>
    <t xml:space="preserve">Количество дорожно-транспортных происшествий</t>
  </si>
  <si>
    <t xml:space="preserve">желаемая тенденция развития данного показателя является снижение значения
увеличение трафика движения и, как следствие, возникновением более частых ДТП. Кроме того следует отметить, что 2023 год можно охарактеризовать как «аномальный» по количеству выпавших осадков в виде снега (в 4 раза больше, чем за аналогичный период 2022 года), что в свою очередь также повлияло на рост показателя по сравнению с его планируемой величиной</t>
  </si>
  <si>
    <t xml:space="preserve">Количество модернизированных светофорных объектов</t>
  </si>
  <si>
    <t xml:space="preserve">Количество установленных светофорных объектов</t>
  </si>
  <si>
    <t xml:space="preserve">Доля  нанесённой горизонтальной дорожной разметки от общего  количества требуемой разметки </t>
  </si>
  <si>
    <t xml:space="preserve">Количество установленных дорожных знаков</t>
  </si>
  <si>
    <t xml:space="preserve">Снижение значения показателя обусловлено недостаточностью финансирования на данный вид работ</t>
  </si>
  <si>
    <t xml:space="preserve">Количество обслуживаемых светофорных объектов</t>
  </si>
  <si>
    <t xml:space="preserve">По состоянию на  конец 2023 года в МБУ «СМЭУ» на содержании находится 179 ед. светофорных объектов</t>
  </si>
  <si>
    <t xml:space="preserve">Количество обслуженных барьерных и пешеходных ограждений</t>
  </si>
  <si>
    <t>п.м.</t>
  </si>
  <si>
    <t xml:space="preserve">Количество оборудованных мобильных детских автогородков</t>
  </si>
  <si>
    <t xml:space="preserve">Количество выданных световозвращающих браслетов для пешеходов</t>
  </si>
  <si>
    <t xml:space="preserve">Прочие мероприятия программы</t>
  </si>
  <si>
    <t xml:space="preserve">Количество платных парковочных мест</t>
  </si>
  <si>
    <t xml:space="preserve">Изъяты парковочные места, в т.ч. и платные, для освобождения участков улично-дорожной сети г. Калуги в целях оптимизации движения общественного транспорта</t>
  </si>
  <si>
    <t xml:space="preserve">Муниципальная программа «Обеспечение доступным и комфортным жильем и коммунальными услугами населения муниципального образования 
«Город Калуга»</t>
  </si>
  <si>
    <t xml:space="preserve">Подпрограмма «Капитальный ремонт многоквартирных жилых домов муниципального образования «Город Калуга»</t>
  </si>
  <si>
    <t xml:space="preserve">Количество жилых помещений, входящих в состав муниципального жилищного фонда, в которых проведен капитальный ремонт</t>
  </si>
  <si>
    <t xml:space="preserve">Количество многоквартирных жилых домов, в которых проведен ремонт общего имущества во исполнение судебных актов</t>
  </si>
  <si>
    <t xml:space="preserve">Доля оплаты взносов муниципального образования "Город Калуга" в фонд капитального ремонта за муниципальные жилые помещения</t>
  </si>
  <si>
    <t xml:space="preserve">Количество жилых помещений, находящихся в муниципальной собственности, в которых проведен ремонт в соответствии с предписаниями государственной жилищной инспекции</t>
  </si>
  <si>
    <t xml:space="preserve">желаемая тенденция развития данного показателя является снижение значения
Отклонение показателя (индикатора) от запланированного произошло в связи отсутствием предписаний ГЖИ.</t>
  </si>
  <si>
    <t xml:space="preserve">Подпрограмма «Переселение граждан из аварийного жилищного фонда в муниципальном образовании «Город Калуга»</t>
  </si>
  <si>
    <t xml:space="preserve">Количество отселенных жилых помещений аварийных домов</t>
  </si>
  <si>
    <t xml:space="preserve"> в 2023 году были поданы исковые заявления в Калужский районный суд Калужской области по отдельным жилым помещениям в аварийных домах о переселении в судебном порядке (отказ граждан от предоставляемых жилых помещений).</t>
  </si>
  <si>
    <t xml:space="preserve">Количество расселенных аварийных домов</t>
  </si>
  <si>
    <t xml:space="preserve">что в 37 аварийных домах остаются не расселенными по 1-2 жилым помещениям, в связи с рассмотрением дел в калужском районном суде Калужской области о переселении в судебном порядке</t>
  </si>
  <si>
    <t xml:space="preserve">Количество человек, переселенных из аварийного жилищного фонда</t>
  </si>
  <si>
    <t xml:space="preserve">в 2023 году были поданы исковые заявления в Калужский районный суд Калужской области по отдельным жилым помещениям в аварийных домах о переселении в судебном порядке (отказ граждан от предоставляемых жилых помещений).</t>
  </si>
  <si>
    <t xml:space="preserve">Количество квадратных метров жилых помещений расселенных аварийных домов</t>
  </si>
  <si>
    <t xml:space="preserve">Доля расселенных  аварийных жилых домов в общем количестве аварийных домов, предлагаемых к расселению</t>
  </si>
  <si>
    <t xml:space="preserve">в 37 аварийных домах остаются не расселенными по 1-2 жилым помещениям, в связи с рассмотрением дел в калужском районном суде Калужской области о переселении в судебном порядке. В этой связи расселить предполагаемый объем аварийного жилищного фонда не представлялось возможным.</t>
  </si>
  <si>
    <t xml:space="preserve">Подпрограмма «Обеспечение жильем молодых семей в муниципальном образовании «Город Калуга»</t>
  </si>
  <si>
    <t xml:space="preserve">Количество молодых семей, улучшивших жилищные условия в результате предоставления социальной выплаты на приобретение жилья или строительство индивидуального жилого дома (в том числе с использованием заемных средств)</t>
  </si>
  <si>
    <t xml:space="preserve">число семей</t>
  </si>
  <si>
    <t xml:space="preserve">Подпрограмма «Строительство и реконструкция объектов водоснабжения и водоотведения муниципального образования «Город Калуга»</t>
  </si>
  <si>
    <t xml:space="preserve">Доля населения потребляющая качественную питьевую воду </t>
  </si>
  <si>
    <t xml:space="preserve">Доля населения обеспеченного центральным водоснабжением</t>
  </si>
  <si>
    <t xml:space="preserve">С 2023 года мероприятие реализуется в рамках подпрограммы «Капитальный ремонт многоквартирных жилых домов муниципального образования «Город Калуга»</t>
  </si>
  <si>
    <t xml:space="preserve">Площадь жилых помещений, находящихся в муниципальной собственности муниципального образования  «Город Калуга»  до их заселения</t>
  </si>
  <si>
    <t xml:space="preserve">Предоставление субсидии носит заявительный характер</t>
  </si>
  <si>
    <t xml:space="preserve">Площадь муниципальных жилых помещений, признанных в установленном порядке непригодными для проживания, по которым осуществляется возмещение управляющим организациям недополученных доходов в части платы за содержание и текущий ремонт за исключением платы за вывоз отходов</t>
  </si>
  <si>
    <t xml:space="preserve">Индикатор связан с мероприятием срок реализации которого 2020-2021 годы.</t>
  </si>
  <si>
    <t xml:space="preserve">Площадь муниципальных жилых помещений, не оборудованных системами водоотведения, по которым осуществляется возмещение управляющим организациям недополученных доходов в части платы за вывоз отходов</t>
  </si>
  <si>
    <t xml:space="preserve">Площадь муниципальных жилых помещений, оборудованных водопроводом и местным водоотведением (септиками), по которым осуществляется возмещение управляющим организациям недополученных доходов в части платы за вывоз отходов</t>
  </si>
  <si>
    <t xml:space="preserve">Количество инженерных сетей, находящихся на содержании в муниципальном образовании «Город Калуга»</t>
  </si>
  <si>
    <t xml:space="preserve">Количество жилых домов, отключенных от сетей инженерно-технического обеспечения</t>
  </si>
  <si>
    <t xml:space="preserve">отсутствием финансирования</t>
  </si>
  <si>
    <t xml:space="preserve">Количество вывезенного мусора из муниципальных жилых помещений</t>
  </si>
  <si>
    <t xml:space="preserve">кол-во помещений</t>
  </si>
  <si>
    <t xml:space="preserve">Количество обследованных строительных конструкций в многоквартирных жилых домах, входящих в состав муниципального жилищного фонда</t>
  </si>
  <si>
    <t xml:space="preserve">Объем  предоставленной субсидии юридическим лицам в целях возмещения недополученных доходов в связи с оказанием услуг по отоплению многоквартирных домов, расположенных на территории муниципального образования «Город Калуга» </t>
  </si>
  <si>
    <t>тыс.руб.</t>
  </si>
  <si>
    <t xml:space="preserve">Количество многоквартирных жилых домов в которых осуществлен  капитальный ремонт общего имущества</t>
  </si>
  <si>
    <t xml:space="preserve">Муниципальная программа 
</t>
  </si>
  <si>
    <t xml:space="preserve">«Развитие сельского хозяйства и регулирования рынков сельскохозяйственной продукции, сырья и продовольствия» </t>
  </si>
  <si>
    <t xml:space="preserve">Объем валовой сельскохозяйственной продукции во всех категориях хозяйств</t>
  </si>
  <si>
    <t xml:space="preserve">млн руб.</t>
  </si>
  <si>
    <t xml:space="preserve">Количество организованных мероприятий консультационно-информационного содержания (семинаров, лекций), выставок, ярмарок, конкурсов и других мероприятий в сельском хозяйстве, направленных на стимулирование сбыта продукции и обеспечение условий функционирования агропромышленного комплекса</t>
  </si>
  <si>
    <t xml:space="preserve">Выполнение части рекомендуемой рациональной среднедушевой нормы потребления молока (молоко и молокопродукты - всего в пересчете на молоко),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</si>
  <si>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Выполнение части рекомендуемой рациональной среднедушевой нормы потребления картофеля,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</si>
  <si>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Выполнение части рекомендуемой рациональной среднедушевой нормы потребления овощей, производимых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</si>
  <si>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Подпрограмма муниципального образования «Город Калуга» «Развитие молочного скотоводства в муниципальном образовании «Город Калуга»</t>
  </si>
  <si>
    <t xml:space="preserve">Поголовье крупного рогатого скота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</si>
  <si>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гол.</t>
  </si>
  <si>
    <t xml:space="preserve">Прогнозный показатель не выполнен по причине снижения поголовья дойного стада АО "Совхоз Росва"</t>
  </si>
  <si>
    <t xml:space="preserve">Поголовье коров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</si>
  <si>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Валовое производство молока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</si>
  <si>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т</t>
  </si>
  <si>
    <t xml:space="preserve">Реализация молока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</si>
  <si>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Надой на корову в год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</si>
  <si>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кг</t>
  </si>
  <si>
    <t xml:space="preserve">Подпрограмма «По сохранению и воспроизводству плодородия почв, поддержке отдельных отраслей сельскохозяйственного производства сельскохозяйственных товаропроизводителей, расположенных на территории муниципального образования
 «Город Калуга»                                </t>
  </si>
  <si>
    <t xml:space="preserve">Валовое производство зерна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</si>
  <si>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Невыполнение показателя произошло из-за снижения посевных площадей под зерновые культуры в связи с фактическим прекращением основной хозяйственной деятельности ЗАО «Калуга-Молоко по причине банкротства</t>
  </si>
  <si>
    <t xml:space="preserve">Валовое производство картофеля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t>
  </si>
  <si>
    <t xml:space="preserve">Валовое производство овощей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</si>
  <si>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 т</t>
  </si>
  <si>
    <t xml:space="preserve">Увеличение посевных площадей сельскохозяйственных культур сельскохозяйственными товаропроизводителями, в том числе за счет вовлечения в сельскохозяйственный оборот неиспользуемых земель </t>
  </si>
  <si>
    <t xml:space="preserve">Невыполнение показателя произошло в связи с фактическим прекращением основной хозяйственной деятельности ЗАО «Калуга-Молоко по причине банкротства и, соответственно, со снижением посевных площадей</t>
  </si>
  <si>
    <t xml:space="preserve">«Территориальное планирование и градостроительное зонирование муниципального образования «Город Калуга»</t>
  </si>
  <si>
    <t xml:space="preserve">Количество актуальных документов территориального планирования городского округа "Город Калуга"</t>
  </si>
  <si>
    <t xml:space="preserve">Количество актуальных документов градостроительного зонирования городского округа "Город Калуга"</t>
  </si>
  <si>
    <t xml:space="preserve">Количество проектов планировок и проектов межевания территорий городского округа "Город Калуга"</t>
  </si>
  <si>
    <t xml:space="preserve">Плановый показатель указывался ориентировочно и уточнился только в процессе проведения указанных работ</t>
  </si>
  <si>
    <t xml:space="preserve">Количество актуальных местных нормативов градостроительного проектирования городского округа "Город Калуга"</t>
  </si>
  <si>
    <t xml:space="preserve">Доля территориальных зон, сведения о границах которых внесены в Единый государственный реестр недвижимости, в общем количестве территориальных зон, установленных Правилами землепользования и застройки на территории городского округа "Город Калуга"</t>
  </si>
  <si>
    <t xml:space="preserve">Доля населенных пунктов городского округа "Город Калуга", сведения о границах которых внесены в Единый государственный реестр недвижимости, в общем количестве населенных пунктов городского округа "Город Калуга"</t>
  </si>
  <si>
    <t xml:space="preserve">Количество земельных участков, по которым выполнены кадастровые работы по устранению реестровых ошибок, выявленных при внесении в сведения ЕГРН описаний границ населенных пунктов и территориальных зон</t>
  </si>
  <si>
    <t xml:space="preserve">Фактический показатель изменился в связи с проведенным анализом и уменьшением количества земельных участков, по которым необходимо провести данное мероприятие. </t>
  </si>
  <si>
    <t xml:space="preserve">Количество объектов недвижимости, в отношении которых проведены комплексные кадастровые работы</t>
  </si>
  <si>
    <t xml:space="preserve">Площадь земельных участков, в отношении которых проведены кадастровые работы</t>
  </si>
  <si>
    <t xml:space="preserve">Количество земельных участков, в отношении которых выполнены работы по подготовке проектной документации по изменению и установлению границ земель, на которых располагаются леса, расположенные в лесопарковых зонах защитных лесов государственного лесного фонда</t>
  </si>
  <si>
    <t xml:space="preserve">Муниципальная программа 
«Укрепление общественного здоровья в муниципальном образовании «Город Калуга»
</t>
  </si>
  <si>
    <t xml:space="preserve">Количество публикаций по пропаганде донорства</t>
  </si>
  <si>
    <t xml:space="preserve">Количество публикаций по санитарно-гигиеническому просвещению населения</t>
  </si>
  <si>
    <t xml:space="preserve">Количество публикаций о возможности распространения социально значимых заболеваний и заболеваний, представляющих опасность для окружающих, на территории муниципального образования </t>
  </si>
  <si>
    <t xml:space="preserve">Количество публикаций по пропаганде охраны здоровья граждан от воздействия окружающего табачного дыма, последствий потребления табака или потребления никотинсодержащей продукции на территории муниципального образования «Город Калуга»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</si>
</sst>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7">
    <numFmt numFmtId="160" formatCode="_-* #,##0.00_р_._-;\-* #,##0.00_р_._-;_-* \-??_р_._-;_-@_-"/>
    <numFmt numFmtId="161" formatCode="0.0"/>
    <numFmt numFmtId="162" formatCode="_-* #,##0_р_._-;\-* #,##0_р_._-;_-* \-??_р_._-;_-@_-"/>
    <numFmt numFmtId="163" formatCode="#,##0.0_ ;\-#,##0.0\ "/>
    <numFmt numFmtId="164" formatCode="_-* #,##0.0_р_._-;\-* #,##0.0_р_._-;_-* \-??_р_._-;_-@_-"/>
    <numFmt numFmtId="165" formatCode="#,##0.0"/>
    <numFmt numFmtId="166" formatCode="dd/mm/yy"/>
  </numFmts>
  <fonts count="14">
    <font>
      <name val="Arial"/>
      <color theme="1"/>
      <sz val="10.000000"/>
    </font>
    <font>
      <name val="Arial"/>
      <sz val="10.000000"/>
    </font>
    <font>
      <name val="Calibri"/>
      <b/>
      <color rgb="FF3F3F3F"/>
      <sz val="11.000000"/>
    </font>
    <font>
      <name val="Times New Roman"/>
      <sz val="10.000000"/>
    </font>
    <font>
      <name val="Times New Roman"/>
      <b/>
      <sz val="10.000000"/>
    </font>
    <font>
      <name val="Times New Roman"/>
      <color indexed="62"/>
      <sz val="10.000000"/>
    </font>
    <font>
      <name val="Times New Roman"/>
      <b/>
      <color indexed="64"/>
      <sz val="10.000000"/>
    </font>
    <font>
      <name val="Times New Roman"/>
      <color indexed="64"/>
      <sz val="10.000000"/>
    </font>
    <font>
      <name val="Times New Roman"/>
      <i/>
      <sz val="10.000000"/>
    </font>
    <font>
      <name val="Times New Roman"/>
      <i/>
      <color indexed="64"/>
      <sz val="10.000000"/>
    </font>
    <font>
      <name val="Times New Roman"/>
      <color indexed="53"/>
      <sz val="10.000000"/>
    </font>
    <font>
      <name val="Times New Roman"/>
      <b/>
      <i/>
      <color indexed="64"/>
      <sz val="10.000000"/>
    </font>
    <font>
      <name val="Times New Roman"/>
      <color rgb="FF00000A"/>
      <sz val="10.000000"/>
    </font>
    <font>
      <name val="Times New Roman"/>
      <color rgb="FF3F3F3F"/>
      <sz val="10.000000"/>
    </font>
  </fonts>
  <fills count="3">
    <fill>
      <patternFill patternType="none"/>
    </fill>
    <fill>
      <patternFill patternType="gray125"/>
    </fill>
    <fill>
      <patternFill patternType="solid">
        <fgColor rgb="FFF2F2F2"/>
        <bgColor indexed="26"/>
      </patternFill>
    </fill>
  </fills>
  <borders count="12">
    <border>
      <left/>
      <right/>
      <top/>
      <bottom/>
      <diagonal/>
    </border>
    <border>
      <left style="thin">
        <color rgb="FF3F3F3F"/>
      </left>
      <right style="thin">
        <color rgb="FF3F3F3F"/>
      </right>
      <top style="thin">
        <color rgb="FF3F3F3F"/>
      </top>
      <bottom style="thin">
        <color rgb="FF3F3F3F"/>
      </bottom>
      <diagonal/>
    </border>
    <border>
      <left style="hair">
        <color rgb="FF00000A"/>
      </left>
      <right style="hair">
        <color rgb="FF00000A"/>
      </right>
      <top style="hair">
        <color rgb="FF00000A"/>
      </top>
      <bottom style="hair">
        <color rgb="FF00000A"/>
      </bottom>
      <diagonal/>
    </border>
    <border>
      <left style="hair">
        <color rgb="FF00000A"/>
      </left>
      <right style="hair">
        <color rgb="FF00000A"/>
      </right>
      <top/>
      <bottom style="hair">
        <color rgb="FF00000A"/>
      </bottom>
      <diagonal/>
    </border>
    <border>
      <left style="hair">
        <color theme="1"/>
      </left>
      <right style="hair">
        <color theme="1"/>
      </right>
      <top style="hair">
        <color theme="1"/>
      </top>
      <bottom style="hair">
        <color theme="1"/>
      </bottom>
      <diagonal/>
    </border>
    <border>
      <left style="hair">
        <color theme="1"/>
      </left>
      <right style="hair">
        <color rgb="FF00000A"/>
      </right>
      <top style="hair">
        <color rgb="FF00000A"/>
      </top>
      <bottom style="hair">
        <color rgb="FF00000A"/>
      </bottom>
      <diagonal/>
    </border>
    <border>
      <left style="hair">
        <color rgb="FF00000A"/>
      </left>
      <right/>
      <top style="hair">
        <color rgb="FF00000A"/>
      </top>
      <bottom style="hair">
        <color rgb="FF00000A"/>
      </bottom>
      <diagonal/>
    </border>
    <border>
      <left/>
      <right style="hair">
        <color rgb="FF00000A"/>
      </right>
      <top style="hair">
        <color rgb="FF00000A"/>
      </top>
      <bottom style="hair">
        <color rgb="FF00000A"/>
      </bottom>
      <diagonal/>
    </border>
    <border>
      <left style="hair">
        <color rgb="FF00000A"/>
      </left>
      <right style="hair">
        <color rgb="FF00000A"/>
      </right>
      <top style="hair">
        <color rgb="FF00000A"/>
      </top>
      <bottom/>
      <diagonal/>
    </border>
    <border>
      <left style="hair">
        <color theme="1"/>
      </left>
      <right style="hair">
        <color theme="1"/>
      </right>
      <top style="hair">
        <color theme="1"/>
      </top>
      <bottom/>
      <diagonal/>
    </border>
    <border>
      <left style="hair">
        <color theme="1"/>
      </left>
      <right/>
      <top style="hair">
        <color theme="1"/>
      </top>
      <bottom style="hair">
        <color theme="1"/>
      </bottom>
      <diagonal/>
    </border>
    <border>
      <left style="hair">
        <color rgb="FF00000A"/>
      </left>
      <right style="hair">
        <color theme="1"/>
      </right>
      <top style="hair">
        <color rgb="FF00000A"/>
      </top>
      <bottom style="hair">
        <color rgb="FF00000A"/>
      </bottom>
      <diagonal/>
    </border>
  </borders>
  <cellStyleXfs count="7">
    <xf fontId="0" fillId="0" borderId="0" numFmtId="0" applyNumberFormat="1" applyFont="1" applyFill="1" applyBorder="1" applyProtection="1">
      <protection hidden="0" locked="1"/>
    </xf>
    <xf fontId="0" fillId="0" borderId="0" numFmtId="160" applyNumberFormat="1" applyFont="1" applyFill="1" applyBorder="0" applyProtection="0"/>
    <xf fontId="1" fillId="0" borderId="0" numFmtId="41" applyNumberFormat="1" applyFont="1" applyFill="1" applyBorder="0" applyProtection="0"/>
    <xf fontId="1" fillId="0" borderId="0" numFmtId="44" applyNumberFormat="1" applyFont="1" applyFill="1" applyBorder="0" applyProtection="0"/>
    <xf fontId="1" fillId="0" borderId="0" numFmtId="42" applyNumberFormat="1" applyFont="1" applyFill="1" applyBorder="0" applyProtection="0"/>
    <xf fontId="1" fillId="0" borderId="0" numFmtId="9" applyNumberFormat="1" applyFont="1" applyFill="1" applyBorder="0" applyProtection="0"/>
    <xf fontId="2" fillId="2" borderId="1" numFmtId="0" applyNumberFormat="1" applyFont="1" applyFill="1" applyBorder="1" applyProtection="0"/>
  </cellStyleXfs>
  <cellXfs count="97">
    <xf fontId="0" fillId="0" borderId="0" numFmtId="0" xfId="0" applyProtection="0">
      <protection hidden="0" locked="1"/>
    </xf>
    <xf fontId="3" fillId="0" borderId="0" numFmtId="0" xfId="0" applyFont="1" applyAlignment="1" applyProtection="1">
      <alignment horizontal="center" vertical="center" wrapText="1"/>
      <protection hidden="0" locked="1"/>
    </xf>
    <xf fontId="3" fillId="0" borderId="0" numFmtId="0" xfId="0" applyFont="1" applyAlignment="1" applyProtection="1">
      <alignment vertical="center" wrapText="1"/>
      <protection hidden="0" locked="1"/>
    </xf>
    <xf fontId="3" fillId="0" borderId="0" numFmtId="161" xfId="0" applyNumberFormat="1" applyFont="1" applyAlignment="1" applyProtection="1">
      <alignment horizontal="center" vertical="center" wrapText="1"/>
      <protection hidden="0" locked="1"/>
    </xf>
    <xf fontId="3" fillId="0" borderId="0" numFmtId="0" xfId="0" applyFont="1" applyAlignment="1" applyProtection="1">
      <alignment horizontal="left" vertical="center" wrapText="1"/>
      <protection hidden="0" locked="1"/>
    </xf>
    <xf fontId="3" fillId="0" borderId="0" numFmtId="0" xfId="0" applyFont="1" applyAlignment="1" applyProtection="1">
      <alignment horizontal="center" vertical="center"/>
      <protection hidden="0" locked="1"/>
    </xf>
    <xf fontId="3" fillId="0" borderId="0" numFmtId="161" xfId="0" applyNumberFormat="1" applyFont="1" applyAlignment="1" applyProtection="1">
      <alignment horizontal="right" vertical="center" wrapText="1"/>
      <protection hidden="0" locked="1"/>
    </xf>
    <xf fontId="4" fillId="0" borderId="0" numFmtId="0" xfId="0" applyFont="1" applyAlignment="1" applyProtection="1">
      <alignment horizontal="center" vertical="center" wrapText="1"/>
      <protection hidden="0" locked="1"/>
    </xf>
    <xf fontId="3" fillId="0" borderId="2" numFmtId="0" xfId="0" applyFont="1" applyBorder="1" applyAlignment="1" applyProtection="1">
      <alignment horizontal="center" vertical="center" wrapText="1"/>
      <protection hidden="0" locked="1"/>
    </xf>
    <xf fontId="3" fillId="0" borderId="2" numFmtId="161" xfId="0" applyNumberFormat="1" applyFont="1" applyBorder="1" applyAlignment="1" applyProtection="1">
      <alignment horizontal="center" vertical="center" wrapText="1"/>
      <protection hidden="0" locked="1"/>
    </xf>
    <xf fontId="3" fillId="0" borderId="2" numFmtId="0" xfId="0" applyFont="1" applyBorder="1" applyAlignment="1" applyProtection="1">
      <alignment vertical="center" wrapText="1"/>
      <protection hidden="0" locked="1"/>
    </xf>
    <xf fontId="3" fillId="0" borderId="2" numFmtId="1" xfId="0" applyNumberFormat="1" applyFont="1" applyBorder="1" applyAlignment="1" applyProtection="1">
      <alignment horizontal="center" vertical="center" wrapText="1"/>
      <protection hidden="0" locked="1"/>
    </xf>
    <xf fontId="3" fillId="0" borderId="2" numFmtId="0" xfId="0" applyFont="1" applyBorder="1" applyAlignment="1" applyProtection="1">
      <alignment horizontal="left" vertical="center" wrapText="1"/>
      <protection hidden="0" locked="1"/>
    </xf>
    <xf fontId="5" fillId="0" borderId="0" numFmtId="0" xfId="0" applyFont="1" applyAlignment="1" applyProtection="1">
      <alignment horizontal="center" vertical="center" wrapText="1"/>
      <protection hidden="0" locked="1"/>
    </xf>
    <xf fontId="6" fillId="0" borderId="2" numFmtId="0" xfId="0" applyFont="1" applyBorder="1" applyAlignment="1" applyProtection="1">
      <alignment horizontal="center" vertical="center" wrapText="1"/>
      <protection hidden="0" locked="1"/>
    </xf>
    <xf fontId="7" fillId="0" borderId="2" numFmtId="0" xfId="0" applyFont="1" applyBorder="1" applyAlignment="1" applyProtection="1">
      <alignment horizontal="center" vertical="center" wrapText="1"/>
      <protection hidden="0" locked="1"/>
    </xf>
    <xf fontId="7" fillId="0" borderId="2" numFmtId="0" xfId="0" applyFont="1" applyBorder="1" applyAlignment="1" applyProtection="1">
      <alignment vertical="center" wrapText="1"/>
      <protection hidden="0" locked="1"/>
    </xf>
    <xf fontId="7" fillId="0" borderId="2" numFmtId="162" xfId="1" applyNumberFormat="1" applyFont="1" applyBorder="1" applyAlignment="1" applyProtection="1">
      <alignment horizontal="center" vertical="center" wrapText="1"/>
      <protection hidden="0" locked="1"/>
    </xf>
    <xf fontId="7" fillId="0" borderId="2" numFmtId="161" xfId="0" applyNumberFormat="1" applyFont="1" applyBorder="1" applyAlignment="1" applyProtection="1">
      <alignment horizontal="center" vertical="center" wrapText="1"/>
      <protection hidden="0" locked="1"/>
    </xf>
    <xf fontId="7" fillId="0" borderId="2" numFmtId="1" xfId="0" applyNumberFormat="1" applyFont="1" applyBorder="1" applyAlignment="1" applyProtection="1">
      <alignment horizontal="center" vertical="center" wrapText="1"/>
      <protection hidden="0" locked="1"/>
    </xf>
    <xf fontId="8" fillId="0" borderId="2" numFmtId="0" xfId="0" applyFont="1" applyBorder="1" applyAlignment="1" applyProtection="1">
      <alignment horizontal="left" vertical="center" wrapText="1"/>
      <protection hidden="0" locked="1"/>
    </xf>
    <xf fontId="9" fillId="0" borderId="2" numFmtId="0" xfId="0" applyFont="1" applyBorder="1" applyAlignment="1" applyProtection="1">
      <alignment horizontal="center" vertical="center" wrapText="1"/>
      <protection hidden="0" locked="1"/>
    </xf>
    <xf fontId="7" fillId="0" borderId="2" numFmtId="163" xfId="1" applyNumberFormat="1" applyFont="1" applyBorder="1" applyAlignment="1" applyProtection="1">
      <alignment horizontal="center" vertical="center" wrapText="1"/>
      <protection hidden="0" locked="1"/>
    </xf>
    <xf fontId="7" fillId="0" borderId="2" numFmtId="160" xfId="1" applyNumberFormat="1" applyFont="1" applyBorder="1" applyAlignment="1" applyProtection="1">
      <alignment horizontal="center" vertical="center" wrapText="1"/>
      <protection hidden="0" locked="1"/>
    </xf>
    <xf fontId="7" fillId="0" borderId="2" numFmtId="164" xfId="1" applyNumberFormat="1" applyFont="1" applyBorder="1" applyAlignment="1" applyProtection="1">
      <alignment horizontal="center" vertical="center" wrapText="1"/>
      <protection hidden="0" locked="1"/>
    </xf>
    <xf fontId="7" fillId="0" borderId="2" numFmtId="2" xfId="0" applyNumberFormat="1" applyFont="1" applyBorder="1" applyAlignment="1" applyProtection="1">
      <alignment horizontal="center" vertical="center" wrapText="1"/>
      <protection hidden="0" locked="1"/>
    </xf>
    <xf fontId="3" fillId="0" borderId="0" numFmtId="2" xfId="0" applyNumberFormat="1" applyFont="1" applyAlignment="1" applyProtection="1">
      <alignment horizontal="center" vertical="center" wrapText="1"/>
      <protection hidden="0" locked="1"/>
    </xf>
    <xf fontId="9" fillId="0" borderId="2" numFmtId="161" xfId="0" applyNumberFormat="1" applyFont="1" applyBorder="1" applyAlignment="1" applyProtection="1">
      <alignment horizontal="center" vertical="center" wrapText="1"/>
      <protection hidden="0" locked="1"/>
    </xf>
    <xf fontId="5" fillId="0" borderId="2" numFmtId="0" xfId="0" applyFont="1" applyBorder="1" applyAlignment="1" applyProtection="1">
      <alignment horizontal="center" vertical="center" wrapText="1"/>
      <protection hidden="0" locked="1"/>
    </xf>
    <xf fontId="4" fillId="0" borderId="2" numFmtId="0" xfId="0" applyFont="1" applyBorder="1" applyAlignment="1" applyProtection="1">
      <alignment horizontal="left" vertical="center" wrapText="1"/>
      <protection hidden="0" locked="1"/>
    </xf>
    <xf fontId="5" fillId="0" borderId="2" numFmtId="161" xfId="0" applyNumberFormat="1" applyFont="1" applyBorder="1" applyAlignment="1" applyProtection="1">
      <alignment horizontal="center" vertical="center" wrapText="1"/>
      <protection hidden="0" locked="1"/>
    </xf>
    <xf fontId="3" fillId="0" borderId="3" numFmtId="0" xfId="0" applyFont="1" applyBorder="1" applyAlignment="1" applyProtection="1">
      <alignment horizontal="center" vertical="center" wrapText="1"/>
      <protection hidden="0" locked="1"/>
    </xf>
    <xf fontId="3" fillId="0" borderId="3" numFmtId="0" xfId="0" applyFont="1" applyBorder="1" applyAlignment="1" applyProtection="1">
      <alignment horizontal="left" vertical="center" wrapText="1"/>
      <protection hidden="0" locked="1"/>
    </xf>
    <xf fontId="3" fillId="0" borderId="4" numFmtId="0" xfId="0" applyFont="1" applyBorder="1" applyAlignment="1" applyProtection="1">
      <alignment horizontal="center" vertical="center"/>
      <protection hidden="0" locked="1"/>
    </xf>
    <xf fontId="7" fillId="0" borderId="4" numFmtId="161" xfId="0" applyNumberFormat="1" applyFont="1" applyBorder="1" applyAlignment="1" applyProtection="1">
      <alignment horizontal="center" vertical="center" wrapText="1"/>
      <protection hidden="0" locked="1"/>
    </xf>
    <xf fontId="3" fillId="0" borderId="4" numFmtId="0" xfId="0" applyFont="1" applyBorder="1" applyAlignment="1" applyProtection="1">
      <alignment horizontal="left" vertical="center" wrapText="1"/>
      <protection hidden="0" locked="1"/>
    </xf>
    <xf fontId="3" fillId="0" borderId="5" numFmtId="0" xfId="0" applyFont="1" applyBorder="1" applyAlignment="1" applyProtection="1">
      <alignment horizontal="left" vertical="center" wrapText="1"/>
      <protection hidden="0" locked="1"/>
    </xf>
    <xf fontId="3" fillId="0" borderId="0" numFmtId="2" xfId="0" applyNumberFormat="1" applyFont="1" applyAlignment="1" applyProtection="1">
      <alignment vertical="center" wrapText="1"/>
      <protection hidden="0" locked="1"/>
    </xf>
    <xf fontId="10" fillId="0" borderId="0" numFmtId="0" xfId="0" applyFont="1" applyAlignment="1" applyProtection="1">
      <alignment horizontal="center" vertical="center" wrapText="1"/>
      <protection hidden="0" locked="1"/>
    </xf>
    <xf fontId="10" fillId="0" borderId="0" numFmtId="2" xfId="0" applyNumberFormat="1" applyFont="1" applyAlignment="1" applyProtection="1">
      <alignment horizontal="center" vertical="center" wrapText="1"/>
      <protection hidden="0" locked="1"/>
    </xf>
    <xf fontId="8" fillId="0" borderId="2" numFmtId="0" xfId="0" applyFont="1" applyBorder="1" applyAlignment="1" applyProtection="1">
      <alignment horizontal="center" vertical="center" wrapText="1"/>
      <protection hidden="0" locked="1"/>
    </xf>
    <xf fontId="7" fillId="0" borderId="6" numFmtId="161" xfId="0" applyNumberFormat="1" applyFont="1" applyBorder="1" applyAlignment="1" applyProtection="1">
      <alignment horizontal="center" vertical="center" wrapText="1"/>
      <protection hidden="0" locked="1"/>
    </xf>
    <xf fontId="3" fillId="0" borderId="2" numFmtId="10" xfId="0" applyNumberFormat="1" applyFont="1" applyBorder="1" applyAlignment="1" applyProtection="1">
      <alignment horizontal="left" vertical="center" wrapText="1"/>
      <protection hidden="0" locked="1"/>
    </xf>
    <xf fontId="7" fillId="0" borderId="0" numFmtId="0" xfId="0" applyFont="1" applyAlignment="1" applyProtection="1">
      <alignment horizontal="center" vertical="center" wrapText="1"/>
      <protection hidden="0" locked="1"/>
    </xf>
    <xf fontId="7" fillId="0" borderId="4" numFmtId="0" xfId="0" applyFont="1" applyBorder="1" applyAlignment="1" applyProtection="1">
      <alignment horizontal="center" vertical="center" wrapText="1"/>
      <protection hidden="0" locked="1"/>
    </xf>
    <xf fontId="3" fillId="0" borderId="2" numFmtId="2" xfId="0" applyNumberFormat="1" applyFont="1" applyBorder="1" applyAlignment="1" applyProtection="1">
      <alignment horizontal="center" vertical="center" wrapText="1"/>
      <protection hidden="0" locked="1"/>
    </xf>
    <xf fontId="4" fillId="0" borderId="2" numFmtId="0" xfId="0" applyFont="1" applyBorder="1" applyAlignment="1" applyProtection="1">
      <alignment horizontal="center" vertical="center" wrapText="1"/>
      <protection hidden="0" locked="1"/>
    </xf>
    <xf fontId="3" fillId="0" borderId="6" numFmtId="0" xfId="0" applyFont="1" applyBorder="1" applyAlignment="1" applyProtection="1">
      <alignment horizontal="center" vertical="center" wrapText="1"/>
      <protection hidden="0" locked="1"/>
    </xf>
    <xf fontId="3" fillId="0" borderId="7" numFmtId="0" xfId="0" applyFont="1" applyBorder="1" applyAlignment="1" applyProtection="1">
      <alignment horizontal="center" vertical="center" wrapText="1"/>
      <protection hidden="0" locked="1"/>
    </xf>
    <xf fontId="6" fillId="0" borderId="6" numFmtId="0" xfId="0" applyFont="1" applyBorder="1" applyAlignment="1" applyProtection="1">
      <alignment horizontal="center" vertical="center" wrapText="1"/>
      <protection hidden="0" locked="1"/>
    </xf>
    <xf fontId="7" fillId="0" borderId="7" numFmtId="0" xfId="0" applyFont="1" applyBorder="1" applyAlignment="1" applyProtection="1">
      <alignment horizontal="center" vertical="center" wrapText="1"/>
      <protection hidden="0" locked="1"/>
    </xf>
    <xf fontId="7" fillId="0" borderId="6" numFmtId="0" xfId="0" applyFont="1" applyBorder="1" applyAlignment="1" applyProtection="1">
      <alignment horizontal="center" vertical="center" wrapText="1"/>
      <protection hidden="0" locked="1"/>
    </xf>
    <xf fontId="6" fillId="0" borderId="3" numFmtId="0" xfId="0" applyFont="1" applyBorder="1" applyAlignment="1" applyProtection="1">
      <alignment horizontal="center" vertical="center" wrapText="1"/>
      <protection hidden="0" locked="1"/>
    </xf>
    <xf fontId="11" fillId="0" borderId="3" numFmtId="0" xfId="0" applyFont="1" applyBorder="1" applyAlignment="1" applyProtection="1">
      <alignment horizontal="center" vertical="center" wrapText="1"/>
      <protection hidden="0" locked="1"/>
    </xf>
    <xf fontId="3" fillId="0" borderId="3" numFmtId="0" xfId="0" applyFont="1" applyBorder="1" applyAlignment="1" applyProtection="1">
      <alignment vertical="center" wrapText="1"/>
      <protection hidden="0" locked="1"/>
    </xf>
    <xf fontId="3" fillId="0" borderId="3" numFmtId="1" xfId="0" applyNumberFormat="1" applyFont="1" applyBorder="1" applyAlignment="1" applyProtection="1">
      <alignment horizontal="center" vertical="center" wrapText="1"/>
      <protection hidden="0" locked="1"/>
    </xf>
    <xf fontId="3" fillId="0" borderId="3" numFmtId="161" xfId="0" applyNumberFormat="1" applyFont="1" applyBorder="1" applyAlignment="1" applyProtection="1">
      <alignment horizontal="center" vertical="center" wrapText="1"/>
      <protection hidden="0" locked="1"/>
    </xf>
    <xf fontId="3" fillId="0" borderId="4" numFmtId="1" xfId="0" applyNumberFormat="1" applyFont="1" applyBorder="1" applyAlignment="1" applyProtection="1">
      <alignment horizontal="center" vertical="center"/>
      <protection hidden="0" locked="1"/>
    </xf>
    <xf fontId="9" fillId="0" borderId="3" numFmtId="0" xfId="0" applyFont="1" applyBorder="1" applyAlignment="1" applyProtection="1">
      <alignment horizontal="center" vertical="center" wrapText="1"/>
      <protection hidden="0" locked="1"/>
    </xf>
    <xf fontId="7" fillId="0" borderId="3" numFmtId="0" xfId="0" applyFont="1" applyBorder="1" applyAlignment="1" applyProtection="1">
      <alignment horizontal="center" vertical="center" wrapText="1"/>
      <protection hidden="0" locked="1"/>
    </xf>
    <xf fontId="7" fillId="0" borderId="3" numFmtId="0" xfId="0" applyFont="1" applyBorder="1" applyAlignment="1" applyProtection="1">
      <alignment vertical="center" wrapText="1"/>
      <protection hidden="0" locked="1"/>
    </xf>
    <xf fontId="7" fillId="0" borderId="3" numFmtId="1" xfId="0" applyNumberFormat="1" applyFont="1" applyBorder="1" applyAlignment="1" applyProtection="1">
      <alignment horizontal="center" vertical="center" wrapText="1"/>
      <protection hidden="0" locked="1"/>
    </xf>
    <xf fontId="7" fillId="0" borderId="3" numFmtId="161" xfId="0" applyNumberFormat="1" applyFont="1" applyBorder="1" applyAlignment="1" applyProtection="1">
      <alignment horizontal="center" vertical="center" wrapText="1"/>
      <protection hidden="0" locked="1"/>
    </xf>
    <xf fontId="6" fillId="0" borderId="4" numFmtId="0" xfId="0" applyFont="1" applyBorder="1" applyAlignment="1" applyProtection="1">
      <alignment horizontal="center" vertical="center" wrapText="1"/>
      <protection hidden="0" locked="1"/>
    </xf>
    <xf fontId="7" fillId="0" borderId="4" numFmtId="0" xfId="0" applyFont="1" applyBorder="1" applyAlignment="1" applyProtection="1">
      <alignment vertical="center" wrapText="1"/>
      <protection hidden="0" locked="1"/>
    </xf>
    <xf fontId="7" fillId="0" borderId="4" numFmtId="1" xfId="0" applyNumberFormat="1" applyFont="1" applyBorder="1" applyAlignment="1" applyProtection="1">
      <alignment horizontal="center" vertical="center" wrapText="1"/>
      <protection hidden="0" locked="1"/>
    </xf>
    <xf fontId="12" fillId="0" borderId="4" numFmtId="0" xfId="0" applyFont="1" applyBorder="1" applyAlignment="1" applyProtection="1">
      <alignment vertical="center" wrapText="1"/>
      <protection hidden="0" locked="1"/>
    </xf>
    <xf fontId="3" fillId="0" borderId="2" numFmtId="0" xfId="0" applyFont="1" applyBorder="1" applyAlignment="1" applyProtection="1">
      <alignment horizontal="left" vertical="top" wrapText="1"/>
      <protection hidden="0" locked="1"/>
    </xf>
    <xf fontId="7" fillId="0" borderId="8" numFmtId="0" xfId="0" applyFont="1" applyBorder="1" applyAlignment="1" applyProtection="1">
      <alignment vertical="center" wrapText="1"/>
      <protection hidden="0" locked="1"/>
    </xf>
    <xf fontId="7" fillId="0" borderId="9" numFmtId="0" xfId="0" applyFont="1" applyBorder="1" applyAlignment="1" applyProtection="1">
      <alignment horizontal="center" vertical="center" wrapText="1"/>
      <protection hidden="0" locked="1"/>
    </xf>
    <xf fontId="7" fillId="0" borderId="9" numFmtId="161" xfId="0" applyNumberFormat="1" applyFont="1" applyBorder="1" applyAlignment="1" applyProtection="1">
      <alignment horizontal="center" vertical="center" wrapText="1"/>
      <protection hidden="0" locked="1"/>
    </xf>
    <xf fontId="3" fillId="0" borderId="9" numFmtId="0" xfId="0" applyFont="1" applyBorder="1" applyAlignment="1" applyProtection="1">
      <alignment horizontal="left" vertical="center" wrapText="1"/>
      <protection hidden="0" locked="1"/>
    </xf>
    <xf fontId="3" fillId="0" borderId="4" numFmtId="0" xfId="0" applyFont="1" applyBorder="1" applyAlignment="1" applyProtection="1">
      <alignment vertical="center" wrapText="1"/>
      <protection hidden="0" locked="1"/>
    </xf>
    <xf fontId="3" fillId="0" borderId="4" numFmtId="0" xfId="0" applyFont="1" applyBorder="1" applyAlignment="1" applyProtection="1">
      <alignment horizontal="center" vertical="center" wrapText="1"/>
      <protection hidden="0" locked="1"/>
    </xf>
    <xf fontId="3" fillId="0" borderId="10" numFmtId="0" xfId="0" applyFont="1" applyBorder="1" applyAlignment="1" applyProtection="1">
      <alignment horizontal="left" vertical="center" wrapText="1"/>
      <protection hidden="0" locked="1"/>
    </xf>
    <xf fontId="7" fillId="0" borderId="11" numFmtId="0" xfId="0" applyFont="1" applyBorder="1" applyAlignment="1" applyProtection="1">
      <alignment vertical="center" wrapText="1"/>
      <protection hidden="0" locked="1"/>
    </xf>
    <xf fontId="3" fillId="0" borderId="11" numFmtId="0" xfId="0" applyFont="1" applyBorder="1" applyAlignment="1" applyProtection="1">
      <alignment horizontal="left" vertical="center" wrapText="1"/>
      <protection hidden="0" locked="1"/>
    </xf>
    <xf fontId="7" fillId="0" borderId="2" numFmtId="4" xfId="1" applyNumberFormat="1" applyFont="1" applyBorder="1" applyAlignment="1" applyProtection="1">
      <alignment horizontal="center" vertical="center" wrapText="1"/>
      <protection hidden="0" locked="1"/>
    </xf>
    <xf fontId="3" fillId="0" borderId="4" numFmtId="161" xfId="0" applyNumberFormat="1" applyFont="1" applyBorder="1" applyAlignment="1" applyProtection="1">
      <alignment horizontal="center" vertical="center" wrapText="1"/>
      <protection hidden="0" locked="1"/>
    </xf>
    <xf fontId="7" fillId="0" borderId="2" numFmtId="165" xfId="1" applyNumberFormat="1" applyFont="1" applyBorder="1" applyAlignment="1" applyProtection="1">
      <alignment horizontal="center" vertical="center" wrapText="1"/>
      <protection hidden="0" locked="1"/>
    </xf>
    <xf fontId="6" fillId="0" borderId="0" numFmtId="0" xfId="0" applyFont="1" applyAlignment="1" applyProtection="1">
      <alignment horizontal="center" vertical="center" wrapText="1"/>
      <protection hidden="0" locked="1"/>
    </xf>
    <xf fontId="7" fillId="0" borderId="4" numFmtId="2" xfId="0" applyNumberFormat="1" applyFont="1" applyBorder="1" applyAlignment="1" applyProtection="1">
      <alignment horizontal="center" vertical="center" wrapText="1"/>
      <protection hidden="0" locked="1"/>
    </xf>
    <xf fontId="7" fillId="0" borderId="2" numFmtId="166" xfId="0" applyNumberFormat="1" applyFont="1" applyBorder="1" applyAlignment="1" applyProtection="1">
      <alignment horizontal="center" vertical="center" wrapText="1"/>
      <protection hidden="0" locked="1"/>
    </xf>
    <xf fontId="7" fillId="0" borderId="4" numFmtId="0" xfId="0" applyFont="1" applyBorder="1" applyAlignment="1" applyProtection="1">
      <alignment horizontal="center" vertical="center"/>
      <protection hidden="0" locked="1"/>
    </xf>
    <xf fontId="7" fillId="0" borderId="0" numFmtId="1" xfId="0" applyNumberFormat="1" applyFont="1" applyAlignment="1" applyProtection="1">
      <alignment horizontal="center" vertical="center" wrapText="1"/>
      <protection hidden="0" locked="1"/>
    </xf>
    <xf fontId="9" fillId="0" borderId="4" numFmtId="0" xfId="0" applyFont="1" applyBorder="1" applyAlignment="1" applyProtection="1">
      <alignment horizontal="center" vertical="center" wrapText="1"/>
      <protection hidden="0" locked="1"/>
    </xf>
    <xf fontId="3" fillId="0" borderId="0" numFmtId="0" xfId="0" applyFont="1" applyAlignment="1" applyProtection="1">
      <alignment horizontal="left"/>
      <protection hidden="0" locked="1"/>
    </xf>
    <xf fontId="7" fillId="0" borderId="2" numFmtId="0" xfId="1" applyFont="1" applyBorder="1" applyAlignment="1" applyProtection="1">
      <alignment horizontal="center" vertical="center" wrapText="1"/>
      <protection hidden="0" locked="1"/>
    </xf>
    <xf fontId="7" fillId="0" borderId="8" numFmtId="0" xfId="0" applyFont="1" applyBorder="1" applyAlignment="1" applyProtection="1">
      <alignment horizontal="center" vertical="center" wrapText="1"/>
      <protection hidden="0" locked="1"/>
    </xf>
    <xf fontId="7" fillId="0" borderId="8" numFmtId="162" xfId="1" applyNumberFormat="1" applyFont="1" applyBorder="1" applyAlignment="1" applyProtection="1">
      <alignment horizontal="center" vertical="center" wrapText="1"/>
      <protection hidden="0" locked="1"/>
    </xf>
    <xf fontId="7" fillId="0" borderId="8" numFmtId="161" xfId="0" applyNumberFormat="1" applyFont="1" applyBorder="1" applyAlignment="1" applyProtection="1">
      <alignment horizontal="center" vertical="center" wrapText="1"/>
      <protection hidden="0" locked="1"/>
    </xf>
    <xf fontId="3" fillId="0" borderId="8" numFmtId="0" xfId="0" applyFont="1" applyBorder="1" applyAlignment="1" applyProtection="1">
      <alignment horizontal="left" vertical="top" wrapText="1"/>
      <protection hidden="0" locked="1"/>
    </xf>
    <xf fontId="7" fillId="0" borderId="4" numFmtId="164" xfId="1" applyNumberFormat="1" applyFont="1" applyBorder="1" applyAlignment="1" applyProtection="1">
      <alignment horizontal="center" vertical="center" wrapText="1"/>
      <protection hidden="0" locked="1"/>
    </xf>
    <xf fontId="7" fillId="0" borderId="4" numFmtId="162" xfId="1" applyNumberFormat="1" applyFont="1" applyBorder="1" applyAlignment="1" applyProtection="1">
      <alignment horizontal="center" vertical="center" wrapText="1"/>
      <protection hidden="0" locked="1"/>
    </xf>
    <xf fontId="3" fillId="0" borderId="4" numFmtId="0" xfId="0" applyFont="1" applyBorder="1" applyAlignment="1" applyProtection="1">
      <alignment horizontal="left" vertical="top" wrapText="1"/>
      <protection hidden="0" locked="1"/>
    </xf>
    <xf fontId="7" fillId="0" borderId="4" numFmtId="3" xfId="1" applyNumberFormat="1" applyFont="1" applyBorder="1" applyAlignment="1" applyProtection="1">
      <alignment horizontal="center" vertical="center" wrapText="1"/>
      <protection hidden="0" locked="1"/>
    </xf>
    <xf fontId="13" fillId="0" borderId="1" numFmtId="0" xfId="6" applyFont="1" applyBorder="1" applyAlignment="1" applyProtection="1">
      <alignment horizontal="center" vertical="center" wrapText="1"/>
      <protection hidden="0" locked="1"/>
    </xf>
  </cellXfs>
  <cellStyles count="7">
    <cellStyle name="Normal" xfId="0" builtinId="0"/>
    <cellStyle name="Comma" xfId="1" builtinId="3"/>
    <cellStyle name="Comma [0]" xfId="2" builtinId="6"/>
    <cellStyle name="Currency" xfId="3" builtinId="4"/>
    <cellStyle name="Currency [0]" xfId="4" builtinId="7"/>
    <cellStyle name="Percent" xfId="5" builtinId="5"/>
    <cellStyle name="Excel Built-in Output"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name="">
      <a:fillStyleLst>
        <a:solidFill>
          <a:schemeClr val="phClr"/>
        </a:solidFill>
        <a:solidFill/>
        <a:soli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consultantplus://offline/ref=55C6E38A9C7667FF34E515533CCD9C21975829D5E42981135E4D1683CE3001E982DDC2466FD9A10557246EDB277988634C9A41A2C48E246CE12E9C3D0EuE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0">
    <outlinePr applyStyles="0" summaryBelow="1" summaryRight="1" showOutlineSymbols="1"/>
    <pageSetUpPr autoPageBreaks="1" fitToPage="1"/>
  </sheetPr>
  <sheetViews>
    <sheetView showGridLines="1" showRowColHeaders="1" showZeros="1" zoomScale="100" workbookViewId="0">
      <pane xSplit="1" ySplit="8" topLeftCell="B9" activePane="bottomRight" state="frozen"/>
      <selection activeCell="B170" activeCellId="0" sqref="B170"/>
    </sheetView>
  </sheetViews>
  <sheetFormatPr defaultColWidth="10.859375" defaultRowHeight="12.75"/>
  <cols>
    <col customWidth="1" min="1" max="1" style="1" width="8.5700000000000003"/>
    <col customWidth="1" min="2" max="2" style="2" width="36.859999999999999"/>
    <col customWidth="1" min="3" max="3" style="1" width="8.8599999999999994"/>
    <col customWidth="1" min="4" max="4" style="3" width="11.710000000000001"/>
    <col customWidth="1" min="5" max="5" style="3" width="12.710000000000001"/>
    <col customWidth="1" min="6" max="6" style="3" width="12.289999999999999"/>
    <col customWidth="1" min="7" max="7" style="3" width="14.42"/>
    <col customWidth="0" min="8" max="8" style="3" width="10.85"/>
    <col customWidth="1" min="9" max="9" style="4" width="51.420000000000002"/>
    <col customWidth="1" min="10" max="10" style="1" width="11.43"/>
    <col customWidth="0" min="11" max="16384" style="1" width="10.85"/>
  </cols>
  <sheetData>
    <row r="1" ht="12.75" customHeight="1">
      <c r="A1" s="5"/>
      <c r="H1" s="6" t="s">
        <v>0</v>
      </c>
      <c r="I1" s="6"/>
    </row>
    <row r="2" ht="12.75" customHeight="1">
      <c r="A2" s="7" t="s">
        <v>1</v>
      </c>
      <c r="B2" s="7"/>
      <c r="C2" s="7"/>
      <c r="D2" s="7"/>
      <c r="E2" s="7"/>
      <c r="F2" s="7"/>
      <c r="G2" s="7"/>
      <c r="H2" s="7"/>
      <c r="I2" s="7"/>
    </row>
    <row r="3" ht="12.75" customHeight="1">
      <c r="A3" s="7" t="s">
        <v>2</v>
      </c>
      <c r="B3" s="7"/>
      <c r="C3" s="7"/>
      <c r="D3" s="7"/>
      <c r="E3" s="7"/>
      <c r="F3" s="7"/>
      <c r="G3" s="7"/>
      <c r="H3" s="7"/>
      <c r="I3" s="7"/>
    </row>
    <row r="4" ht="12.75" customHeight="1">
      <c r="A4" s="7" t="s">
        <v>3</v>
      </c>
      <c r="B4" s="7"/>
      <c r="C4" s="7"/>
      <c r="D4" s="7"/>
      <c r="E4" s="7"/>
      <c r="F4" s="7"/>
      <c r="G4" s="7"/>
      <c r="H4" s="7"/>
      <c r="I4" s="7"/>
    </row>
    <row r="6" ht="12.75" customHeight="1">
      <c r="A6" s="8" t="s">
        <v>4</v>
      </c>
      <c r="B6" s="8" t="s">
        <v>5</v>
      </c>
      <c r="C6" s="8" t="s">
        <v>6</v>
      </c>
      <c r="D6" s="9" t="s">
        <v>7</v>
      </c>
      <c r="E6" s="9"/>
      <c r="F6" s="9"/>
      <c r="G6" s="9" t="s">
        <v>8</v>
      </c>
      <c r="H6" s="9" t="s">
        <v>9</v>
      </c>
      <c r="I6" s="8" t="s">
        <v>10</v>
      </c>
    </row>
    <row r="7" ht="12.75" customHeight="1">
      <c r="A7" s="8"/>
      <c r="B7" s="8"/>
      <c r="C7" s="8"/>
      <c r="D7" s="9" t="s">
        <v>11</v>
      </c>
      <c r="E7" s="9" t="s">
        <v>12</v>
      </c>
      <c r="F7" s="9"/>
      <c r="G7" s="9"/>
      <c r="H7" s="9"/>
      <c r="I7" s="8"/>
    </row>
    <row r="8" ht="12.75">
      <c r="A8" s="8"/>
      <c r="B8" s="8"/>
      <c r="C8" s="8"/>
      <c r="D8" s="9"/>
      <c r="E8" s="9" t="s">
        <v>13</v>
      </c>
      <c r="F8" s="9" t="s">
        <v>14</v>
      </c>
      <c r="G8" s="9"/>
      <c r="H8" s="9"/>
      <c r="I8" s="8"/>
    </row>
    <row r="9" ht="12.75">
      <c r="A9" s="8">
        <v>1</v>
      </c>
      <c r="B9" s="10">
        <v>2</v>
      </c>
      <c r="C9" s="8">
        <v>3</v>
      </c>
      <c r="D9" s="11">
        <v>4</v>
      </c>
      <c r="E9" s="11">
        <v>5</v>
      </c>
      <c r="F9" s="11">
        <v>6</v>
      </c>
      <c r="G9" s="11">
        <v>7</v>
      </c>
      <c r="H9" s="11">
        <v>8</v>
      </c>
      <c r="I9" s="12">
        <v>9</v>
      </c>
    </row>
    <row r="10" s="13" customFormat="1" ht="30.75" customHeight="1">
      <c r="A10" s="14" t="s">
        <v>15</v>
      </c>
      <c r="B10" s="14"/>
      <c r="C10" s="14"/>
      <c r="D10" s="14"/>
      <c r="E10" s="14"/>
      <c r="F10" s="14"/>
      <c r="G10" s="14"/>
      <c r="H10" s="14"/>
      <c r="I10" s="14"/>
    </row>
    <row r="11" s="13" customFormat="1" ht="24">
      <c r="A11" s="15">
        <v>1</v>
      </c>
      <c r="B11" s="16" t="s">
        <v>16</v>
      </c>
      <c r="C11" s="15" t="s">
        <v>17</v>
      </c>
      <c r="D11" s="17">
        <v>4586</v>
      </c>
      <c r="E11" s="17">
        <v>2380</v>
      </c>
      <c r="F11" s="17">
        <v>4939</v>
      </c>
      <c r="G11" s="18">
        <f t="shared" ref="G11:G69" si="0">F11/E11*100</f>
        <v>207.52100840336101</v>
      </c>
      <c r="H11" s="18">
        <f t="shared" ref="H11:H74" si="1">F11/D11*100</f>
        <v>107.697339729612</v>
      </c>
      <c r="I11" s="12"/>
    </row>
    <row r="12" s="13" customFormat="1" ht="24">
      <c r="A12" s="15">
        <f t="shared" ref="A12:A73" si="2">A11+1</f>
        <v>2</v>
      </c>
      <c r="B12" s="16" t="s">
        <v>18</v>
      </c>
      <c r="C12" s="15" t="s">
        <v>17</v>
      </c>
      <c r="D12" s="17">
        <v>12755</v>
      </c>
      <c r="E12" s="17">
        <v>10384</v>
      </c>
      <c r="F12" s="17">
        <v>14414</v>
      </c>
      <c r="G12" s="18">
        <f t="shared" si="0"/>
        <v>138.80970724191101</v>
      </c>
      <c r="H12" s="18">
        <f t="shared" si="1"/>
        <v>113.00666405331199</v>
      </c>
      <c r="I12" s="12"/>
    </row>
    <row r="13" s="13" customFormat="1" ht="24">
      <c r="A13" s="15">
        <f t="shared" si="2"/>
        <v>3</v>
      </c>
      <c r="B13" s="16" t="s">
        <v>19</v>
      </c>
      <c r="C13" s="15" t="s">
        <v>20</v>
      </c>
      <c r="D13" s="17">
        <v>557903</v>
      </c>
      <c r="E13" s="17">
        <v>574154</v>
      </c>
      <c r="F13" s="17">
        <v>922290</v>
      </c>
      <c r="G13" s="18">
        <f t="shared" si="0"/>
        <v>160.63460325975299</v>
      </c>
      <c r="H13" s="18">
        <f t="shared" si="1"/>
        <v>165.313683561479</v>
      </c>
      <c r="I13" s="12"/>
    </row>
    <row r="14" s="13" customFormat="1" ht="72">
      <c r="A14" s="15">
        <v>4</v>
      </c>
      <c r="B14" s="16" t="s">
        <v>21</v>
      </c>
      <c r="C14" s="15" t="s">
        <v>22</v>
      </c>
      <c r="D14" s="18">
        <v>23.300000000000001</v>
      </c>
      <c r="E14" s="18">
        <v>18</v>
      </c>
      <c r="F14" s="18">
        <v>23.300000000000001</v>
      </c>
      <c r="G14" s="18">
        <f t="shared" si="0"/>
        <v>129.444444444444</v>
      </c>
      <c r="H14" s="18">
        <f t="shared" si="1"/>
        <v>100</v>
      </c>
      <c r="I14" s="12"/>
    </row>
    <row r="15" s="13" customFormat="1" ht="60">
      <c r="A15" s="15">
        <f t="shared" si="2"/>
        <v>5</v>
      </c>
      <c r="B15" s="16" t="s">
        <v>23</v>
      </c>
      <c r="C15" s="15" t="s">
        <v>22</v>
      </c>
      <c r="D15" s="19">
        <v>100</v>
      </c>
      <c r="E15" s="19">
        <v>100</v>
      </c>
      <c r="F15" s="19">
        <v>100</v>
      </c>
      <c r="G15" s="18">
        <f t="shared" si="0"/>
        <v>100</v>
      </c>
      <c r="H15" s="18">
        <f t="shared" si="1"/>
        <v>100</v>
      </c>
      <c r="I15" s="20"/>
    </row>
    <row r="16" s="13" customFormat="1" ht="12.75" customHeight="1">
      <c r="A16" s="21" t="s">
        <v>24</v>
      </c>
      <c r="B16" s="21"/>
      <c r="C16" s="21"/>
      <c r="D16" s="21"/>
      <c r="E16" s="21"/>
      <c r="F16" s="21"/>
      <c r="G16" s="21"/>
      <c r="H16" s="21"/>
      <c r="I16" s="21"/>
    </row>
    <row r="17" s="13" customFormat="1" ht="36">
      <c r="A17" s="15">
        <v>1</v>
      </c>
      <c r="B17" s="16" t="s">
        <v>25</v>
      </c>
      <c r="C17" s="15" t="s">
        <v>22</v>
      </c>
      <c r="D17" s="19">
        <v>100</v>
      </c>
      <c r="E17" s="19">
        <v>100</v>
      </c>
      <c r="F17" s="19">
        <v>100</v>
      </c>
      <c r="G17" s="18">
        <f t="shared" si="0"/>
        <v>100</v>
      </c>
      <c r="H17" s="18">
        <f t="shared" si="1"/>
        <v>100</v>
      </c>
      <c r="I17" s="20"/>
    </row>
    <row r="18" s="13" customFormat="1" ht="36">
      <c r="A18" s="15">
        <f t="shared" si="2"/>
        <v>2</v>
      </c>
      <c r="B18" s="16" t="s">
        <v>26</v>
      </c>
      <c r="C18" s="15" t="s">
        <v>22</v>
      </c>
      <c r="D18" s="19">
        <v>100</v>
      </c>
      <c r="E18" s="19">
        <v>100</v>
      </c>
      <c r="F18" s="19">
        <v>100</v>
      </c>
      <c r="G18" s="18">
        <f t="shared" si="0"/>
        <v>100</v>
      </c>
      <c r="H18" s="18">
        <f t="shared" si="1"/>
        <v>100</v>
      </c>
      <c r="I18" s="20"/>
    </row>
    <row r="19" s="13" customFormat="1" ht="48">
      <c r="A19" s="15">
        <f t="shared" si="2"/>
        <v>3</v>
      </c>
      <c r="B19" s="16" t="s">
        <v>27</v>
      </c>
      <c r="C19" s="15" t="s">
        <v>22</v>
      </c>
      <c r="D19" s="18">
        <v>80</v>
      </c>
      <c r="E19" s="18">
        <v>80</v>
      </c>
      <c r="F19" s="18">
        <v>93.400000000000006</v>
      </c>
      <c r="G19" s="18">
        <f t="shared" si="0"/>
        <v>116.75</v>
      </c>
      <c r="H19" s="18">
        <f t="shared" si="1"/>
        <v>116.75</v>
      </c>
      <c r="I19" s="12"/>
    </row>
    <row r="20" s="13" customFormat="1" ht="12.75" customHeight="1">
      <c r="A20" s="21" t="s">
        <v>28</v>
      </c>
      <c r="B20" s="21"/>
      <c r="C20" s="21"/>
      <c r="D20" s="21"/>
      <c r="E20" s="21"/>
      <c r="F20" s="21"/>
      <c r="G20" s="21"/>
      <c r="H20" s="21"/>
      <c r="I20" s="21"/>
    </row>
    <row r="21" s="13" customFormat="1" ht="24">
      <c r="A21" s="15">
        <v>1</v>
      </c>
      <c r="B21" s="16" t="s">
        <v>29</v>
      </c>
      <c r="C21" s="15" t="s">
        <v>17</v>
      </c>
      <c r="D21" s="19">
        <v>160</v>
      </c>
      <c r="E21" s="19">
        <v>145</v>
      </c>
      <c r="F21" s="19">
        <v>152</v>
      </c>
      <c r="G21" s="18">
        <f t="shared" si="0"/>
        <v>104.827586206897</v>
      </c>
      <c r="H21" s="18">
        <f t="shared" si="1"/>
        <v>95</v>
      </c>
      <c r="I21" s="12"/>
    </row>
    <row r="22" s="13" customFormat="1" ht="36">
      <c r="A22" s="15">
        <f t="shared" si="2"/>
        <v>2</v>
      </c>
      <c r="B22" s="16" t="s">
        <v>30</v>
      </c>
      <c r="C22" s="15" t="s">
        <v>20</v>
      </c>
      <c r="D22" s="19">
        <v>1030</v>
      </c>
      <c r="E22" s="19">
        <v>590</v>
      </c>
      <c r="F22" s="19">
        <v>765</v>
      </c>
      <c r="G22" s="18">
        <f t="shared" si="0"/>
        <v>129.66101694915301</v>
      </c>
      <c r="H22" s="18">
        <f t="shared" si="1"/>
        <v>74.271844660194205</v>
      </c>
      <c r="I22" s="20"/>
    </row>
    <row r="23" s="13" customFormat="1" ht="12.75" customHeight="1">
      <c r="A23" s="21" t="s">
        <v>31</v>
      </c>
      <c r="B23" s="21"/>
      <c r="C23" s="21"/>
      <c r="D23" s="21"/>
      <c r="E23" s="21"/>
      <c r="F23" s="21"/>
      <c r="G23" s="21"/>
      <c r="H23" s="21"/>
      <c r="I23" s="21"/>
    </row>
    <row r="24" s="13" customFormat="1" ht="48">
      <c r="A24" s="15">
        <v>1</v>
      </c>
      <c r="B24" s="16" t="s">
        <v>32</v>
      </c>
      <c r="C24" s="15" t="s">
        <v>22</v>
      </c>
      <c r="D24" s="18">
        <v>9.1999999999999993</v>
      </c>
      <c r="E24" s="18">
        <v>2</v>
      </c>
      <c r="F24" s="18">
        <v>4.9000000000000004</v>
      </c>
      <c r="G24" s="18">
        <f t="shared" si="0"/>
        <v>245</v>
      </c>
      <c r="H24" s="18">
        <f t="shared" si="1"/>
        <v>53.260869565217398</v>
      </c>
      <c r="I24" s="12"/>
    </row>
    <row r="25" s="13" customFormat="1" ht="36">
      <c r="A25" s="15">
        <f t="shared" si="2"/>
        <v>2</v>
      </c>
      <c r="B25" s="16" t="s">
        <v>33</v>
      </c>
      <c r="C25" s="15" t="s">
        <v>17</v>
      </c>
      <c r="D25" s="19">
        <v>374</v>
      </c>
      <c r="E25" s="19">
        <v>180</v>
      </c>
      <c r="F25" s="19">
        <v>432</v>
      </c>
      <c r="G25" s="18">
        <f t="shared" si="0"/>
        <v>240</v>
      </c>
      <c r="H25" s="18">
        <f t="shared" si="1"/>
        <v>115.508021390374</v>
      </c>
      <c r="I25" s="12"/>
    </row>
    <row r="26" s="13" customFormat="1" ht="24">
      <c r="A26" s="15">
        <f t="shared" si="2"/>
        <v>3</v>
      </c>
      <c r="B26" s="16" t="s">
        <v>34</v>
      </c>
      <c r="C26" s="15" t="s">
        <v>17</v>
      </c>
      <c r="D26" s="19">
        <v>44</v>
      </c>
      <c r="E26" s="19">
        <v>30</v>
      </c>
      <c r="F26" s="19">
        <v>52</v>
      </c>
      <c r="G26" s="18">
        <f t="shared" si="0"/>
        <v>173.333333333333</v>
      </c>
      <c r="H26" s="18">
        <f t="shared" si="1"/>
        <v>118.181818181818</v>
      </c>
      <c r="I26" s="12"/>
    </row>
    <row r="27" s="13" customFormat="1" ht="36">
      <c r="A27" s="15">
        <f t="shared" si="2"/>
        <v>4</v>
      </c>
      <c r="B27" s="16" t="s">
        <v>35</v>
      </c>
      <c r="C27" s="15" t="s">
        <v>17</v>
      </c>
      <c r="D27" s="17">
        <v>5590</v>
      </c>
      <c r="E27" s="17">
        <v>4120</v>
      </c>
      <c r="F27" s="17">
        <v>6664</v>
      </c>
      <c r="G27" s="18">
        <f t="shared" si="0"/>
        <v>161.747572815534</v>
      </c>
      <c r="H27" s="18">
        <f t="shared" si="1"/>
        <v>119.212880143113</v>
      </c>
      <c r="I27" s="12"/>
    </row>
    <row r="28" s="13" customFormat="1" ht="60">
      <c r="A28" s="15">
        <f t="shared" si="2"/>
        <v>5</v>
      </c>
      <c r="B28" s="16" t="s">
        <v>36</v>
      </c>
      <c r="C28" s="15" t="s">
        <v>17</v>
      </c>
      <c r="D28" s="19">
        <v>32</v>
      </c>
      <c r="E28" s="19">
        <v>24</v>
      </c>
      <c r="F28" s="19">
        <v>61</v>
      </c>
      <c r="G28" s="18">
        <f t="shared" si="0"/>
        <v>254.166666666667</v>
      </c>
      <c r="H28" s="18">
        <f t="shared" si="1"/>
        <v>190.625</v>
      </c>
      <c r="I28" s="12"/>
    </row>
    <row r="29" s="13" customFormat="1" ht="36">
      <c r="A29" s="15">
        <f t="shared" si="2"/>
        <v>6</v>
      </c>
      <c r="B29" s="16" t="s">
        <v>37</v>
      </c>
      <c r="C29" s="15" t="s">
        <v>20</v>
      </c>
      <c r="D29" s="17">
        <v>309777</v>
      </c>
      <c r="E29" s="17">
        <v>317798</v>
      </c>
      <c r="F29" s="17">
        <v>490924</v>
      </c>
      <c r="G29" s="18">
        <f t="shared" si="0"/>
        <v>154.47674308837699</v>
      </c>
      <c r="H29" s="18">
        <f t="shared" si="1"/>
        <v>158.47658154091499</v>
      </c>
      <c r="I29" s="12"/>
    </row>
    <row r="30" s="13" customFormat="1" ht="24">
      <c r="A30" s="15">
        <f t="shared" si="2"/>
        <v>7</v>
      </c>
      <c r="B30" s="16" t="s">
        <v>38</v>
      </c>
      <c r="C30" s="15" t="s">
        <v>20</v>
      </c>
      <c r="D30" s="17">
        <v>4170</v>
      </c>
      <c r="E30" s="17">
        <v>4170</v>
      </c>
      <c r="F30" s="17">
        <v>4332</v>
      </c>
      <c r="G30" s="18">
        <f t="shared" si="0"/>
        <v>103.88489208633101</v>
      </c>
      <c r="H30" s="18">
        <f t="shared" si="1"/>
        <v>103.88489208633101</v>
      </c>
      <c r="I30" s="12"/>
    </row>
    <row r="31" s="13" customFormat="1" ht="72">
      <c r="A31" s="15">
        <f t="shared" si="2"/>
        <v>8</v>
      </c>
      <c r="B31" s="16" t="s">
        <v>39</v>
      </c>
      <c r="C31" s="15" t="s">
        <v>22</v>
      </c>
      <c r="D31" s="18">
        <v>19</v>
      </c>
      <c r="E31" s="18">
        <v>27.300000000000001</v>
      </c>
      <c r="F31" s="18">
        <v>42.799999999999997</v>
      </c>
      <c r="G31" s="18">
        <f t="shared" si="0"/>
        <v>156.77655677655699</v>
      </c>
      <c r="H31" s="18">
        <f t="shared" si="1"/>
        <v>225.26315789473699</v>
      </c>
      <c r="I31" s="12"/>
    </row>
    <row r="32" s="13" customFormat="1" ht="48">
      <c r="A32" s="15">
        <f t="shared" si="2"/>
        <v>9</v>
      </c>
      <c r="B32" s="16" t="s">
        <v>40</v>
      </c>
      <c r="C32" s="15" t="s">
        <v>22</v>
      </c>
      <c r="D32" s="19">
        <v>100</v>
      </c>
      <c r="E32" s="19">
        <v>100</v>
      </c>
      <c r="F32" s="19">
        <v>100</v>
      </c>
      <c r="G32" s="18">
        <f t="shared" si="0"/>
        <v>100</v>
      </c>
      <c r="H32" s="18">
        <f t="shared" si="1"/>
        <v>100</v>
      </c>
      <c r="I32" s="12"/>
    </row>
    <row r="33" s="13" customFormat="1" ht="12.75" customHeight="1">
      <c r="A33" s="21" t="s">
        <v>41</v>
      </c>
      <c r="B33" s="21"/>
      <c r="C33" s="21"/>
      <c r="D33" s="21"/>
      <c r="E33" s="21"/>
      <c r="F33" s="21"/>
      <c r="G33" s="21"/>
      <c r="H33" s="21"/>
      <c r="I33" s="21"/>
    </row>
    <row r="34" s="13" customFormat="1" ht="24">
      <c r="A34" s="15">
        <v>1</v>
      </c>
      <c r="B34" s="16" t="s">
        <v>42</v>
      </c>
      <c r="C34" s="15" t="s">
        <v>43</v>
      </c>
      <c r="D34" s="17">
        <v>1483</v>
      </c>
      <c r="E34" s="17">
        <v>1480</v>
      </c>
      <c r="F34" s="22">
        <v>1493.9000000000001</v>
      </c>
      <c r="G34" s="18">
        <f t="shared" si="0"/>
        <v>100.93918918918899</v>
      </c>
      <c r="H34" s="18">
        <f t="shared" si="1"/>
        <v>100.734996628456</v>
      </c>
      <c r="I34" s="12"/>
    </row>
    <row r="35" s="13" customFormat="1" ht="36">
      <c r="A35" s="15">
        <f t="shared" si="2"/>
        <v>2</v>
      </c>
      <c r="B35" s="16" t="s">
        <v>44</v>
      </c>
      <c r="C35" s="15" t="s">
        <v>45</v>
      </c>
      <c r="D35" s="23">
        <v>1.26</v>
      </c>
      <c r="E35" s="24">
        <v>1.2</v>
      </c>
      <c r="F35" s="23">
        <v>1.3100000000000001</v>
      </c>
      <c r="G35" s="18">
        <f t="shared" si="0"/>
        <v>109.166666666667</v>
      </c>
      <c r="H35" s="18">
        <f t="shared" si="1"/>
        <v>103.968253968254</v>
      </c>
      <c r="I35" s="12"/>
    </row>
    <row r="36" s="13" customFormat="1" ht="24">
      <c r="A36" s="15">
        <f t="shared" si="2"/>
        <v>3</v>
      </c>
      <c r="B36" s="16" t="s">
        <v>46</v>
      </c>
      <c r="C36" s="15" t="s">
        <v>47</v>
      </c>
      <c r="D36" s="19">
        <v>143</v>
      </c>
      <c r="E36" s="19">
        <v>143</v>
      </c>
      <c r="F36" s="19">
        <v>144</v>
      </c>
      <c r="G36" s="18">
        <f t="shared" si="0"/>
        <v>100.69930069930101</v>
      </c>
      <c r="H36" s="18">
        <f t="shared" si="1"/>
        <v>100.69930069930101</v>
      </c>
      <c r="I36" s="12"/>
    </row>
    <row r="37" s="13" customFormat="1" ht="24">
      <c r="A37" s="15">
        <f t="shared" si="2"/>
        <v>4</v>
      </c>
      <c r="B37" s="16" t="s">
        <v>48</v>
      </c>
      <c r="C37" s="15" t="s">
        <v>47</v>
      </c>
      <c r="D37" s="17">
        <v>86626</v>
      </c>
      <c r="E37" s="17">
        <v>85100</v>
      </c>
      <c r="F37" s="17">
        <v>87063</v>
      </c>
      <c r="G37" s="18">
        <f t="shared" si="0"/>
        <v>102.30669800235</v>
      </c>
      <c r="H37" s="18">
        <f t="shared" si="1"/>
        <v>100.504467480895</v>
      </c>
      <c r="I37" s="12"/>
    </row>
    <row r="38" s="13" customFormat="1" ht="36">
      <c r="A38" s="15">
        <f t="shared" si="2"/>
        <v>5</v>
      </c>
      <c r="B38" s="16" t="s">
        <v>49</v>
      </c>
      <c r="C38" s="15" t="s">
        <v>50</v>
      </c>
      <c r="D38" s="23">
        <v>2135.5999999999999</v>
      </c>
      <c r="E38" s="23">
        <v>2061.9200000000001</v>
      </c>
      <c r="F38" s="23">
        <v>2183.9000000000001</v>
      </c>
      <c r="G38" s="18">
        <f t="shared" si="0"/>
        <v>105.915845425623</v>
      </c>
      <c r="H38" s="18">
        <f t="shared" si="1"/>
        <v>102.261659486795</v>
      </c>
      <c r="I38" s="12"/>
    </row>
    <row r="39" s="13" customFormat="1" ht="36">
      <c r="A39" s="15">
        <f t="shared" si="2"/>
        <v>6</v>
      </c>
      <c r="B39" s="16" t="s">
        <v>51</v>
      </c>
      <c r="C39" s="15" t="s">
        <v>17</v>
      </c>
      <c r="D39" s="17">
        <v>6418</v>
      </c>
      <c r="E39" s="17">
        <v>5650</v>
      </c>
      <c r="F39" s="17">
        <v>6830</v>
      </c>
      <c r="G39" s="18">
        <f t="shared" si="0"/>
        <v>120.88495575221199</v>
      </c>
      <c r="H39" s="18">
        <f t="shared" si="1"/>
        <v>106.419445310065</v>
      </c>
      <c r="I39" s="12"/>
    </row>
    <row r="40" s="13" customFormat="1" ht="36">
      <c r="A40" s="15">
        <f t="shared" si="2"/>
        <v>7</v>
      </c>
      <c r="B40" s="16" t="s">
        <v>52</v>
      </c>
      <c r="C40" s="15" t="s">
        <v>20</v>
      </c>
      <c r="D40" s="17">
        <v>159541</v>
      </c>
      <c r="E40" s="17">
        <v>165716</v>
      </c>
      <c r="F40" s="17">
        <v>275995</v>
      </c>
      <c r="G40" s="18">
        <f t="shared" si="0"/>
        <v>166.54698399671699</v>
      </c>
      <c r="H40" s="18">
        <f t="shared" si="1"/>
        <v>172.993149096471</v>
      </c>
      <c r="I40" s="12"/>
    </row>
    <row r="41" s="13" customFormat="1" ht="72">
      <c r="A41" s="15">
        <f t="shared" si="2"/>
        <v>8</v>
      </c>
      <c r="B41" s="16" t="s">
        <v>53</v>
      </c>
      <c r="C41" s="15" t="s">
        <v>22</v>
      </c>
      <c r="D41" s="18">
        <v>23.800000000000001</v>
      </c>
      <c r="E41" s="18">
        <v>14.300000000000001</v>
      </c>
      <c r="F41" s="18">
        <v>14.300000000000001</v>
      </c>
      <c r="G41" s="18">
        <f t="shared" si="0"/>
        <v>100</v>
      </c>
      <c r="H41" s="18">
        <f t="shared" si="1"/>
        <v>60.084033613445399</v>
      </c>
      <c r="I41" s="12"/>
    </row>
    <row r="42" s="13" customFormat="1" ht="48">
      <c r="A42" s="15">
        <f t="shared" si="2"/>
        <v>9</v>
      </c>
      <c r="B42" s="16" t="s">
        <v>40</v>
      </c>
      <c r="C42" s="15" t="s">
        <v>22</v>
      </c>
      <c r="D42" s="19">
        <v>100</v>
      </c>
      <c r="E42" s="19">
        <v>100</v>
      </c>
      <c r="F42" s="19">
        <v>100</v>
      </c>
      <c r="G42" s="18">
        <f t="shared" si="0"/>
        <v>100</v>
      </c>
      <c r="H42" s="18">
        <f t="shared" si="1"/>
        <v>100</v>
      </c>
      <c r="I42" s="20"/>
    </row>
    <row r="43" s="13" customFormat="1" ht="12.75" customHeight="1">
      <c r="A43" s="21" t="s">
        <v>54</v>
      </c>
      <c r="B43" s="21"/>
      <c r="C43" s="21"/>
      <c r="D43" s="21"/>
      <c r="E43" s="21"/>
      <c r="F43" s="21"/>
      <c r="G43" s="21"/>
      <c r="H43" s="21"/>
      <c r="I43" s="21"/>
    </row>
    <row r="44" s="13" customFormat="1" ht="60">
      <c r="A44" s="15">
        <v>1</v>
      </c>
      <c r="B44" s="16" t="s">
        <v>55</v>
      </c>
      <c r="C44" s="15" t="s">
        <v>22</v>
      </c>
      <c r="D44" s="18">
        <v>6.4000000000000004</v>
      </c>
      <c r="E44" s="18">
        <v>2</v>
      </c>
      <c r="F44" s="18">
        <v>2.6000000000000001</v>
      </c>
      <c r="G44" s="18">
        <f t="shared" si="0"/>
        <v>130</v>
      </c>
      <c r="H44" s="18">
        <f t="shared" si="1"/>
        <v>40.625</v>
      </c>
      <c r="I44" s="12"/>
    </row>
    <row r="45" s="13" customFormat="1" ht="36">
      <c r="A45" s="15">
        <f t="shared" si="2"/>
        <v>2</v>
      </c>
      <c r="B45" s="16" t="s">
        <v>56</v>
      </c>
      <c r="C45" s="15" t="s">
        <v>20</v>
      </c>
      <c r="D45" s="17">
        <v>4337</v>
      </c>
      <c r="E45" s="17">
        <v>4210</v>
      </c>
      <c r="F45" s="17">
        <v>4408</v>
      </c>
      <c r="G45" s="18">
        <f t="shared" si="0"/>
        <v>104.70308788598599</v>
      </c>
      <c r="H45" s="18">
        <f t="shared" si="1"/>
        <v>101.637076320037</v>
      </c>
      <c r="I45" s="12"/>
    </row>
    <row r="46" s="13" customFormat="1" ht="72">
      <c r="A46" s="15">
        <f t="shared" si="2"/>
        <v>3</v>
      </c>
      <c r="B46" s="16" t="s">
        <v>57</v>
      </c>
      <c r="C46" s="15" t="s">
        <v>22</v>
      </c>
      <c r="D46" s="19">
        <v>82</v>
      </c>
      <c r="E46" s="19">
        <v>84</v>
      </c>
      <c r="F46" s="18">
        <v>85.5</v>
      </c>
      <c r="G46" s="18">
        <f t="shared" si="0"/>
        <v>101.78571428571399</v>
      </c>
      <c r="H46" s="18">
        <f t="shared" si="1"/>
        <v>104.268292682927</v>
      </c>
      <c r="I46" s="12"/>
    </row>
    <row r="47" s="13" customFormat="1" ht="36">
      <c r="A47" s="15">
        <f t="shared" si="2"/>
        <v>4</v>
      </c>
      <c r="B47" s="16" t="s">
        <v>58</v>
      </c>
      <c r="C47" s="15" t="s">
        <v>22</v>
      </c>
      <c r="D47" s="18">
        <v>99</v>
      </c>
      <c r="E47" s="18">
        <v>98</v>
      </c>
      <c r="F47" s="18">
        <v>99.900000000000006</v>
      </c>
      <c r="G47" s="18">
        <f t="shared" si="0"/>
        <v>101.938775510204</v>
      </c>
      <c r="H47" s="18">
        <f t="shared" si="1"/>
        <v>100.90909090909101</v>
      </c>
      <c r="I47" s="12"/>
    </row>
    <row r="48" s="13" customFormat="1" ht="36">
      <c r="A48" s="15">
        <f t="shared" si="2"/>
        <v>5</v>
      </c>
      <c r="B48" s="16" t="s">
        <v>59</v>
      </c>
      <c r="C48" s="15" t="s">
        <v>17</v>
      </c>
      <c r="D48" s="19">
        <v>30</v>
      </c>
      <c r="E48" s="19">
        <v>30</v>
      </c>
      <c r="F48" s="19">
        <v>30</v>
      </c>
      <c r="G48" s="18">
        <f t="shared" si="0"/>
        <v>100</v>
      </c>
      <c r="H48" s="18">
        <f t="shared" si="1"/>
        <v>100</v>
      </c>
      <c r="I48" s="12"/>
    </row>
    <row r="49" s="13" customFormat="1" ht="48">
      <c r="A49" s="15">
        <f t="shared" si="2"/>
        <v>6</v>
      </c>
      <c r="B49" s="16" t="s">
        <v>60</v>
      </c>
      <c r="C49" s="15" t="s">
        <v>17</v>
      </c>
      <c r="D49" s="19">
        <v>43</v>
      </c>
      <c r="E49" s="19">
        <v>45</v>
      </c>
      <c r="F49" s="19">
        <v>45</v>
      </c>
      <c r="G49" s="18">
        <f t="shared" si="0"/>
        <v>100</v>
      </c>
      <c r="H49" s="18">
        <f t="shared" si="1"/>
        <v>104.651162790698</v>
      </c>
      <c r="I49" s="12"/>
    </row>
    <row r="50" s="13" customFormat="1" ht="144">
      <c r="A50" s="15">
        <f t="shared" si="2"/>
        <v>7</v>
      </c>
      <c r="B50" s="16" t="s">
        <v>61</v>
      </c>
      <c r="C50" s="15" t="s">
        <v>22</v>
      </c>
      <c r="D50" s="19">
        <v>96</v>
      </c>
      <c r="E50" s="19">
        <v>90</v>
      </c>
      <c r="F50" s="19">
        <v>94</v>
      </c>
      <c r="G50" s="18">
        <f t="shared" si="0"/>
        <v>104.444444444444</v>
      </c>
      <c r="H50" s="18">
        <f t="shared" si="1"/>
        <v>97.9166666666667</v>
      </c>
      <c r="I50" s="12"/>
    </row>
    <row r="51" s="13" customFormat="1" ht="48">
      <c r="A51" s="15">
        <f t="shared" si="2"/>
        <v>8</v>
      </c>
      <c r="B51" s="16" t="s">
        <v>62</v>
      </c>
      <c r="C51" s="15" t="s">
        <v>17</v>
      </c>
      <c r="D51" s="17">
        <v>4212</v>
      </c>
      <c r="E51" s="17">
        <v>2200</v>
      </c>
      <c r="F51" s="17">
        <v>4507</v>
      </c>
      <c r="G51" s="18">
        <f t="shared" si="0"/>
        <v>204.863636363636</v>
      </c>
      <c r="H51" s="18">
        <f t="shared" si="1"/>
        <v>107.003798670465</v>
      </c>
      <c r="I51" s="12"/>
    </row>
    <row r="52" s="13" customFormat="1" ht="84">
      <c r="A52" s="15">
        <f t="shared" si="2"/>
        <v>9</v>
      </c>
      <c r="B52" s="16" t="s">
        <v>63</v>
      </c>
      <c r="C52" s="15" t="s">
        <v>22</v>
      </c>
      <c r="D52" s="18">
        <v>25</v>
      </c>
      <c r="E52" s="25">
        <v>12.5</v>
      </c>
      <c r="F52" s="18">
        <v>12.5</v>
      </c>
      <c r="G52" s="18">
        <f t="shared" si="0"/>
        <v>100</v>
      </c>
      <c r="H52" s="18">
        <f t="shared" si="1"/>
        <v>50</v>
      </c>
      <c r="I52" s="12"/>
    </row>
    <row r="53" s="13" customFormat="1" ht="48">
      <c r="A53" s="15">
        <v>10</v>
      </c>
      <c r="B53" s="16" t="s">
        <v>64</v>
      </c>
      <c r="C53" s="15" t="s">
        <v>17</v>
      </c>
      <c r="D53" s="19">
        <v>3</v>
      </c>
      <c r="E53" s="19">
        <v>0</v>
      </c>
      <c r="F53" s="19">
        <v>0</v>
      </c>
      <c r="G53" s="18">
        <v>0</v>
      </c>
      <c r="H53" s="18">
        <f t="shared" si="1"/>
        <v>0</v>
      </c>
      <c r="I53" s="12"/>
    </row>
    <row r="54" s="13" customFormat="1" ht="48">
      <c r="A54" s="15">
        <v>11</v>
      </c>
      <c r="B54" s="16" t="s">
        <v>65</v>
      </c>
      <c r="C54" s="15" t="s">
        <v>22</v>
      </c>
      <c r="D54" s="19">
        <v>100</v>
      </c>
      <c r="E54" s="19">
        <v>100</v>
      </c>
      <c r="F54" s="19">
        <v>100</v>
      </c>
      <c r="G54" s="18">
        <f t="shared" si="0"/>
        <v>100</v>
      </c>
      <c r="H54" s="18">
        <f t="shared" si="1"/>
        <v>100</v>
      </c>
      <c r="I54" s="20"/>
    </row>
    <row r="55" s="13" customFormat="1" ht="12.75" customHeight="1">
      <c r="A55" s="21" t="s">
        <v>66</v>
      </c>
      <c r="B55" s="21"/>
      <c r="C55" s="21"/>
      <c r="D55" s="21"/>
      <c r="E55" s="21"/>
      <c r="F55" s="21"/>
      <c r="G55" s="21"/>
      <c r="H55" s="21"/>
      <c r="I55" s="21"/>
    </row>
    <row r="56" s="13" customFormat="1" ht="24">
      <c r="A56" s="15">
        <v>1</v>
      </c>
      <c r="B56" s="16" t="s">
        <v>67</v>
      </c>
      <c r="C56" s="15" t="s">
        <v>17</v>
      </c>
      <c r="D56" s="19">
        <v>429</v>
      </c>
      <c r="E56" s="19">
        <v>339</v>
      </c>
      <c r="F56" s="19">
        <v>555</v>
      </c>
      <c r="G56" s="18">
        <f t="shared" si="0"/>
        <v>163.716814159292</v>
      </c>
      <c r="H56" s="18">
        <f t="shared" si="1"/>
        <v>129.37062937062899</v>
      </c>
      <c r="I56" s="12"/>
    </row>
    <row r="57" s="13" customFormat="1" ht="36">
      <c r="A57" s="15">
        <f t="shared" si="2"/>
        <v>2</v>
      </c>
      <c r="B57" s="16" t="s">
        <v>68</v>
      </c>
      <c r="C57" s="15" t="s">
        <v>20</v>
      </c>
      <c r="D57" s="17">
        <v>34400</v>
      </c>
      <c r="E57" s="17">
        <v>34620</v>
      </c>
      <c r="F57" s="17">
        <v>57021</v>
      </c>
      <c r="G57" s="18">
        <f t="shared" si="0"/>
        <v>164.70537261698399</v>
      </c>
      <c r="H57" s="18">
        <f t="shared" si="1"/>
        <v>165.75872093023301</v>
      </c>
      <c r="I57" s="12"/>
    </row>
    <row r="58" s="13" customFormat="1" ht="24">
      <c r="A58" s="15">
        <f t="shared" si="2"/>
        <v>3</v>
      </c>
      <c r="B58" s="16" t="s">
        <v>69</v>
      </c>
      <c r="C58" s="15" t="s">
        <v>17</v>
      </c>
      <c r="D58" s="19">
        <v>318</v>
      </c>
      <c r="E58" s="19">
        <v>251</v>
      </c>
      <c r="F58" s="19">
        <v>365</v>
      </c>
      <c r="G58" s="18">
        <f t="shared" si="0"/>
        <v>145.41832669322699</v>
      </c>
      <c r="H58" s="18">
        <f t="shared" si="1"/>
        <v>114.779874213836</v>
      </c>
      <c r="I58" s="12"/>
    </row>
    <row r="59" s="13" customFormat="1" ht="24">
      <c r="A59" s="15">
        <f t="shared" si="2"/>
        <v>4</v>
      </c>
      <c r="B59" s="16" t="s">
        <v>70</v>
      </c>
      <c r="C59" s="15" t="s">
        <v>20</v>
      </c>
      <c r="D59" s="17">
        <v>53155</v>
      </c>
      <c r="E59" s="17">
        <v>55430</v>
      </c>
      <c r="F59" s="17">
        <v>97585</v>
      </c>
      <c r="G59" s="18">
        <f t="shared" si="0"/>
        <v>176.05087497744901</v>
      </c>
      <c r="H59" s="18">
        <f t="shared" si="1"/>
        <v>183.58573981751499</v>
      </c>
      <c r="I59" s="12"/>
    </row>
    <row r="60" s="13" customFormat="1" ht="60">
      <c r="A60" s="15">
        <f t="shared" si="2"/>
        <v>5</v>
      </c>
      <c r="B60" s="16" t="s">
        <v>71</v>
      </c>
      <c r="C60" s="15" t="s">
        <v>22</v>
      </c>
      <c r="D60" s="18">
        <v>50</v>
      </c>
      <c r="E60" s="18">
        <v>0</v>
      </c>
      <c r="F60" s="18">
        <v>0</v>
      </c>
      <c r="G60" s="18">
        <v>0</v>
      </c>
      <c r="H60" s="18">
        <f t="shared" si="1"/>
        <v>0</v>
      </c>
      <c r="I60" s="12"/>
    </row>
    <row r="61" s="13" customFormat="1" ht="48">
      <c r="A61" s="15">
        <f t="shared" si="2"/>
        <v>6</v>
      </c>
      <c r="B61" s="16" t="s">
        <v>72</v>
      </c>
      <c r="C61" s="15" t="s">
        <v>22</v>
      </c>
      <c r="D61" s="18">
        <v>8.0999999999999996</v>
      </c>
      <c r="E61" s="18">
        <v>2</v>
      </c>
      <c r="F61" s="18">
        <v>2.3999999999999999</v>
      </c>
      <c r="G61" s="18">
        <f t="shared" si="0"/>
        <v>120</v>
      </c>
      <c r="H61" s="18">
        <f t="shared" si="1"/>
        <v>29.629629629629601</v>
      </c>
      <c r="I61" s="12"/>
    </row>
    <row r="62" s="13" customFormat="1" ht="48">
      <c r="A62" s="15">
        <f t="shared" si="2"/>
        <v>7</v>
      </c>
      <c r="B62" s="16" t="s">
        <v>40</v>
      </c>
      <c r="C62" s="15" t="s">
        <v>22</v>
      </c>
      <c r="D62" s="19">
        <v>100</v>
      </c>
      <c r="E62" s="19">
        <v>100</v>
      </c>
      <c r="F62" s="19">
        <v>100</v>
      </c>
      <c r="G62" s="18">
        <f t="shared" si="0"/>
        <v>100</v>
      </c>
      <c r="H62" s="18">
        <f t="shared" si="1"/>
        <v>100</v>
      </c>
      <c r="I62" s="12"/>
    </row>
    <row r="63" ht="38.25" customHeight="1">
      <c r="A63" s="14" t="s">
        <v>73</v>
      </c>
      <c r="B63" s="14"/>
      <c r="C63" s="14"/>
      <c r="D63" s="14"/>
      <c r="E63" s="14"/>
      <c r="F63" s="14"/>
      <c r="G63" s="14"/>
      <c r="H63" s="14"/>
      <c r="I63" s="14"/>
      <c r="J63" s="26"/>
    </row>
    <row r="64" ht="12.75" customHeight="1">
      <c r="A64" s="21" t="s">
        <v>74</v>
      </c>
      <c r="B64" s="21"/>
      <c r="C64" s="21"/>
      <c r="D64" s="21"/>
      <c r="E64" s="21"/>
      <c r="F64" s="21"/>
      <c r="G64" s="21"/>
      <c r="H64" s="21"/>
      <c r="I64" s="21"/>
      <c r="J64" s="26"/>
    </row>
    <row r="65" ht="51">
      <c r="A65" s="15">
        <v>1</v>
      </c>
      <c r="B65" s="16" t="s">
        <v>75</v>
      </c>
      <c r="C65" s="15" t="s">
        <v>22</v>
      </c>
      <c r="D65" s="18">
        <v>85.299999999999997</v>
      </c>
      <c r="E65" s="19">
        <v>98</v>
      </c>
      <c r="F65" s="18">
        <v>94</v>
      </c>
      <c r="G65" s="18">
        <f t="shared" si="0"/>
        <v>95.918367346938794</v>
      </c>
      <c r="H65" s="18">
        <f t="shared" si="1"/>
        <v>110.19929660023401</v>
      </c>
      <c r="I65" s="12" t="s">
        <v>76</v>
      </c>
      <c r="J65" s="26"/>
    </row>
    <row r="66" ht="38.25">
      <c r="A66" s="15">
        <v>2</v>
      </c>
      <c r="B66" s="16" t="s">
        <v>77</v>
      </c>
      <c r="C66" s="15" t="s">
        <v>22</v>
      </c>
      <c r="D66" s="18">
        <v>81.799999999999997</v>
      </c>
      <c r="E66" s="19">
        <v>80</v>
      </c>
      <c r="F66" s="18">
        <v>100</v>
      </c>
      <c r="G66" s="18">
        <f t="shared" si="0"/>
        <v>125</v>
      </c>
      <c r="H66" s="18">
        <f t="shared" si="1"/>
        <v>122.249388753056</v>
      </c>
      <c r="I66" s="12" t="s">
        <v>78</v>
      </c>
      <c r="J66" s="26"/>
    </row>
    <row r="67" ht="12.75" customHeight="1">
      <c r="A67" s="21" t="s">
        <v>79</v>
      </c>
      <c r="B67" s="21"/>
      <c r="C67" s="21"/>
      <c r="D67" s="21"/>
      <c r="E67" s="21"/>
      <c r="F67" s="21"/>
      <c r="G67" s="21"/>
      <c r="H67" s="21"/>
      <c r="I67" s="21"/>
      <c r="J67" s="26"/>
    </row>
    <row r="68" ht="63.75">
      <c r="A68" s="8">
        <v>1</v>
      </c>
      <c r="B68" s="16" t="s">
        <v>80</v>
      </c>
      <c r="C68" s="15" t="s">
        <v>17</v>
      </c>
      <c r="D68" s="25">
        <v>0.96999999999999997</v>
      </c>
      <c r="E68" s="25">
        <v>0.96999999999999997</v>
      </c>
      <c r="F68" s="25">
        <v>0.96999999999999997</v>
      </c>
      <c r="G68" s="18">
        <f t="shared" si="0"/>
        <v>100</v>
      </c>
      <c r="H68" s="18">
        <f t="shared" si="1"/>
        <v>100</v>
      </c>
      <c r="I68" s="12"/>
    </row>
    <row r="69" ht="38.25">
      <c r="A69" s="8">
        <f t="shared" si="2"/>
        <v>2</v>
      </c>
      <c r="B69" s="16" t="s">
        <v>81</v>
      </c>
      <c r="C69" s="15" t="s">
        <v>22</v>
      </c>
      <c r="D69" s="19">
        <v>97</v>
      </c>
      <c r="E69" s="19">
        <v>97</v>
      </c>
      <c r="F69" s="19">
        <v>98</v>
      </c>
      <c r="G69" s="18">
        <f t="shared" si="0"/>
        <v>101.030927835052</v>
      </c>
      <c r="H69" s="18">
        <f t="shared" si="1"/>
        <v>101.030927835052</v>
      </c>
      <c r="I69" s="12" t="s">
        <v>82</v>
      </c>
    </row>
    <row r="70" ht="25.5">
      <c r="A70" s="8">
        <f t="shared" si="2"/>
        <v>3</v>
      </c>
      <c r="B70" s="16" t="s">
        <v>83</v>
      </c>
      <c r="C70" s="15" t="s">
        <v>17</v>
      </c>
      <c r="D70" s="19">
        <v>159</v>
      </c>
      <c r="E70" s="19">
        <v>206</v>
      </c>
      <c r="F70" s="19">
        <v>154</v>
      </c>
      <c r="G70" s="18">
        <f>E70/F70*100</f>
        <v>133.766233766234</v>
      </c>
      <c r="H70" s="18">
        <f t="shared" si="1"/>
        <v>96.855345911949698</v>
      </c>
      <c r="I70" s="12" t="s">
        <v>84</v>
      </c>
    </row>
    <row r="71" ht="51">
      <c r="A71" s="8">
        <f t="shared" si="2"/>
        <v>4</v>
      </c>
      <c r="B71" s="16" t="s">
        <v>85</v>
      </c>
      <c r="C71" s="15" t="s">
        <v>22</v>
      </c>
      <c r="D71" s="19">
        <v>100</v>
      </c>
      <c r="E71" s="19">
        <v>89</v>
      </c>
      <c r="F71" s="19">
        <v>100</v>
      </c>
      <c r="G71" s="27">
        <v>100</v>
      </c>
      <c r="H71" s="18">
        <f t="shared" si="1"/>
        <v>100</v>
      </c>
      <c r="I71" s="12"/>
    </row>
    <row r="72" ht="76.5">
      <c r="A72" s="8">
        <f t="shared" si="2"/>
        <v>5</v>
      </c>
      <c r="B72" s="16" t="s">
        <v>86</v>
      </c>
      <c r="C72" s="15" t="s">
        <v>17</v>
      </c>
      <c r="D72" s="19">
        <v>55</v>
      </c>
      <c r="E72" s="19">
        <v>58</v>
      </c>
      <c r="F72" s="19">
        <v>58</v>
      </c>
      <c r="G72" s="18">
        <f t="shared" ref="G72:G99" si="3">F72/E72*100</f>
        <v>100</v>
      </c>
      <c r="H72" s="18">
        <f t="shared" si="1"/>
        <v>105.454545454545</v>
      </c>
      <c r="I72" s="12"/>
    </row>
    <row r="73" ht="63.75">
      <c r="A73" s="8">
        <f t="shared" si="2"/>
        <v>6</v>
      </c>
      <c r="B73" s="16" t="s">
        <v>87</v>
      </c>
      <c r="C73" s="15" t="s">
        <v>22</v>
      </c>
      <c r="D73" s="18">
        <v>97.5</v>
      </c>
      <c r="E73" s="18">
        <v>93</v>
      </c>
      <c r="F73" s="18">
        <v>97.5</v>
      </c>
      <c r="G73" s="18">
        <f t="shared" si="3"/>
        <v>104.838709677419</v>
      </c>
      <c r="H73" s="18">
        <f t="shared" si="1"/>
        <v>100</v>
      </c>
      <c r="I73" s="12" t="s">
        <v>88</v>
      </c>
    </row>
    <row r="74" ht="12.75" customHeight="1">
      <c r="A74" s="21" t="s">
        <v>89</v>
      </c>
      <c r="B74" s="21"/>
      <c r="C74" s="21"/>
      <c r="D74" s="21"/>
      <c r="E74" s="21"/>
      <c r="F74" s="21"/>
      <c r="G74" s="21"/>
      <c r="H74" s="21"/>
      <c r="I74" s="21"/>
      <c r="J74" s="26"/>
    </row>
    <row r="75" ht="25.5">
      <c r="A75" s="15">
        <v>1</v>
      </c>
      <c r="B75" s="16" t="s">
        <v>90</v>
      </c>
      <c r="C75" s="15" t="s">
        <v>22</v>
      </c>
      <c r="D75" s="18">
        <v>40</v>
      </c>
      <c r="E75" s="18">
        <v>80</v>
      </c>
      <c r="F75" s="18">
        <v>100</v>
      </c>
      <c r="G75" s="18">
        <f t="shared" si="3"/>
        <v>125</v>
      </c>
      <c r="H75" s="18">
        <f t="shared" ref="H75:H99" si="4">F75/D75*100</f>
        <v>250</v>
      </c>
      <c r="I75" s="12"/>
      <c r="J75" s="26"/>
    </row>
    <row r="76" ht="30" customHeight="1">
      <c r="A76" s="14" t="s">
        <v>91</v>
      </c>
      <c r="B76" s="14"/>
      <c r="C76" s="14"/>
      <c r="D76" s="14"/>
      <c r="E76" s="14"/>
      <c r="F76" s="14"/>
      <c r="G76" s="14"/>
      <c r="H76" s="14"/>
      <c r="I76" s="14"/>
      <c r="J76" s="26"/>
    </row>
    <row r="77" ht="51">
      <c r="A77" s="28">
        <v>1</v>
      </c>
      <c r="B77" s="16" t="s">
        <v>92</v>
      </c>
      <c r="C77" s="15" t="s">
        <v>22</v>
      </c>
      <c r="D77" s="18">
        <v>92.099999999999994</v>
      </c>
      <c r="E77" s="18">
        <v>93.5</v>
      </c>
      <c r="F77" s="18">
        <v>92.099999999999994</v>
      </c>
      <c r="G77" s="18">
        <f t="shared" si="3"/>
        <v>98.502673796791399</v>
      </c>
      <c r="H77" s="18">
        <f t="shared" si="4"/>
        <v>100</v>
      </c>
      <c r="I77" s="12" t="s">
        <v>93</v>
      </c>
      <c r="J77" s="26"/>
    </row>
    <row r="78" ht="89.25">
      <c r="A78" s="28">
        <v>2</v>
      </c>
      <c r="B78" s="16" t="s">
        <v>94</v>
      </c>
      <c r="C78" s="15" t="s">
        <v>22</v>
      </c>
      <c r="D78" s="19">
        <v>24</v>
      </c>
      <c r="E78" s="18">
        <v>24</v>
      </c>
      <c r="F78" s="19">
        <v>24</v>
      </c>
      <c r="G78" s="18">
        <f t="shared" si="3"/>
        <v>100</v>
      </c>
      <c r="H78" s="18">
        <f t="shared" si="4"/>
        <v>100</v>
      </c>
      <c r="I78" s="12"/>
      <c r="J78" s="26"/>
    </row>
    <row r="79" ht="63.75">
      <c r="A79" s="28">
        <v>3</v>
      </c>
      <c r="B79" s="16" t="s">
        <v>95</v>
      </c>
      <c r="C79" s="15" t="s">
        <v>20</v>
      </c>
      <c r="D79" s="18">
        <v>145</v>
      </c>
      <c r="E79" s="18">
        <v>160</v>
      </c>
      <c r="F79" s="18">
        <v>200</v>
      </c>
      <c r="G79" s="18">
        <f t="shared" si="3"/>
        <v>125</v>
      </c>
      <c r="H79" s="18">
        <f t="shared" si="4"/>
        <v>137.931034482759</v>
      </c>
      <c r="I79" s="12"/>
      <c r="J79" s="26"/>
    </row>
    <row r="80" ht="42" customHeight="1">
      <c r="A80" s="14" t="s">
        <v>96</v>
      </c>
      <c r="B80" s="14"/>
      <c r="C80" s="14"/>
      <c r="D80" s="14"/>
      <c r="E80" s="14"/>
      <c r="F80" s="14"/>
      <c r="G80" s="14"/>
      <c r="H80" s="14"/>
      <c r="I80" s="14"/>
      <c r="J80" s="26"/>
    </row>
    <row r="81" ht="89.25">
      <c r="A81" s="15">
        <v>1</v>
      </c>
      <c r="B81" s="16" t="s">
        <v>97</v>
      </c>
      <c r="C81" s="15" t="s">
        <v>22</v>
      </c>
      <c r="D81" s="18">
        <v>74.900000000000006</v>
      </c>
      <c r="E81" s="18">
        <v>70.900000000000006</v>
      </c>
      <c r="F81" s="18">
        <v>76</v>
      </c>
      <c r="G81" s="18">
        <f t="shared" si="3"/>
        <v>107.19322990126901</v>
      </c>
      <c r="H81" s="18">
        <f t="shared" si="4"/>
        <v>101.46862483311099</v>
      </c>
      <c r="I81" s="29"/>
      <c r="J81" s="26"/>
    </row>
    <row r="82" ht="30.75" customHeight="1">
      <c r="A82" s="14" t="s">
        <v>98</v>
      </c>
      <c r="B82" s="14"/>
      <c r="C82" s="14"/>
      <c r="D82" s="14"/>
      <c r="E82" s="14"/>
      <c r="F82" s="14"/>
      <c r="G82" s="14"/>
      <c r="H82" s="14"/>
      <c r="I82" s="14"/>
      <c r="J82" s="26"/>
    </row>
    <row r="83" ht="25.5">
      <c r="A83" s="8">
        <v>1</v>
      </c>
      <c r="B83" s="16" t="s">
        <v>99</v>
      </c>
      <c r="C83" s="15" t="s">
        <v>22</v>
      </c>
      <c r="D83" s="24">
        <v>3188</v>
      </c>
      <c r="E83" s="24">
        <v>3095</v>
      </c>
      <c r="F83" s="24">
        <v>2534</v>
      </c>
      <c r="G83" s="18">
        <f t="shared" si="3"/>
        <v>81.873990306946695</v>
      </c>
      <c r="H83" s="18">
        <f t="shared" si="4"/>
        <v>79.485570890840705</v>
      </c>
      <c r="I83" s="12" t="s">
        <v>100</v>
      </c>
      <c r="J83" s="26"/>
    </row>
    <row r="84" ht="25.5">
      <c r="A84" s="8" t="s">
        <v>101</v>
      </c>
      <c r="B84" s="16" t="s">
        <v>102</v>
      </c>
      <c r="C84" s="15" t="s">
        <v>20</v>
      </c>
      <c r="D84" s="17">
        <v>1751</v>
      </c>
      <c r="E84" s="17">
        <v>1875</v>
      </c>
      <c r="F84" s="17">
        <v>1235</v>
      </c>
      <c r="G84" s="18">
        <f t="shared" si="3"/>
        <v>65.866666666666703</v>
      </c>
      <c r="H84" s="18">
        <f t="shared" si="4"/>
        <v>70.531125071387805</v>
      </c>
      <c r="I84" s="12" t="s">
        <v>100</v>
      </c>
      <c r="J84" s="26"/>
    </row>
    <row r="85" ht="89.25">
      <c r="A85" s="8" t="s">
        <v>103</v>
      </c>
      <c r="B85" s="16" t="s">
        <v>104</v>
      </c>
      <c r="C85" s="15" t="s">
        <v>20</v>
      </c>
      <c r="D85" s="19">
        <v>67</v>
      </c>
      <c r="E85" s="19">
        <v>62</v>
      </c>
      <c r="F85" s="19">
        <v>40</v>
      </c>
      <c r="G85" s="18">
        <f t="shared" si="3"/>
        <v>64.516129032258107</v>
      </c>
      <c r="H85" s="18">
        <f t="shared" si="4"/>
        <v>59.701492537313399</v>
      </c>
      <c r="I85" s="12" t="s">
        <v>100</v>
      </c>
      <c r="J85" s="26"/>
    </row>
    <row r="86" ht="89.25">
      <c r="A86" s="8" t="s">
        <v>105</v>
      </c>
      <c r="B86" s="16" t="s">
        <v>106</v>
      </c>
      <c r="C86" s="15" t="s">
        <v>20</v>
      </c>
      <c r="D86" s="19">
        <v>2</v>
      </c>
      <c r="E86" s="19">
        <v>2</v>
      </c>
      <c r="F86" s="19">
        <v>2</v>
      </c>
      <c r="G86" s="18">
        <f t="shared" si="3"/>
        <v>100</v>
      </c>
      <c r="H86" s="18">
        <f t="shared" si="4"/>
        <v>100</v>
      </c>
      <c r="I86" s="12"/>
      <c r="J86" s="26"/>
    </row>
    <row r="87" ht="38.25">
      <c r="A87" s="8" t="s">
        <v>107</v>
      </c>
      <c r="B87" s="16" t="s">
        <v>108</v>
      </c>
      <c r="C87" s="15" t="s">
        <v>17</v>
      </c>
      <c r="D87" s="19">
        <v>38</v>
      </c>
      <c r="E87" s="19">
        <v>41</v>
      </c>
      <c r="F87" s="19">
        <v>39</v>
      </c>
      <c r="G87" s="18">
        <f t="shared" si="3"/>
        <v>95.121951219512198</v>
      </c>
      <c r="H87" s="18">
        <f t="shared" si="4"/>
        <v>102.631578947368</v>
      </c>
      <c r="I87" s="12" t="s">
        <v>109</v>
      </c>
      <c r="J87" s="26"/>
    </row>
    <row r="88" ht="51">
      <c r="A88" s="8" t="s">
        <v>110</v>
      </c>
      <c r="B88" s="16" t="s">
        <v>111</v>
      </c>
      <c r="C88" s="15" t="s">
        <v>20</v>
      </c>
      <c r="D88" s="19">
        <v>380</v>
      </c>
      <c r="E88" s="19">
        <v>380</v>
      </c>
      <c r="F88" s="19">
        <v>379</v>
      </c>
      <c r="G88" s="18">
        <f t="shared" si="3"/>
        <v>99.736842105263193</v>
      </c>
      <c r="H88" s="18">
        <f t="shared" si="4"/>
        <v>99.736842105263193</v>
      </c>
      <c r="I88" s="12" t="s">
        <v>100</v>
      </c>
      <c r="J88" s="26"/>
    </row>
    <row r="89" ht="38.25">
      <c r="A89" s="8" t="s">
        <v>112</v>
      </c>
      <c r="B89" s="16" t="s">
        <v>113</v>
      </c>
      <c r="C89" s="15" t="s">
        <v>17</v>
      </c>
      <c r="D89" s="19">
        <v>1</v>
      </c>
      <c r="E89" s="19">
        <v>1</v>
      </c>
      <c r="F89" s="19">
        <v>0</v>
      </c>
      <c r="G89" s="18">
        <f t="shared" si="3"/>
        <v>0</v>
      </c>
      <c r="H89" s="18">
        <f t="shared" si="4"/>
        <v>0</v>
      </c>
      <c r="I89" s="12" t="s">
        <v>100</v>
      </c>
      <c r="J89" s="26"/>
    </row>
    <row r="90" ht="38.25">
      <c r="A90" s="8" t="s">
        <v>114</v>
      </c>
      <c r="B90" s="10" t="s">
        <v>115</v>
      </c>
      <c r="C90" s="15" t="s">
        <v>20</v>
      </c>
      <c r="D90" s="17">
        <v>364</v>
      </c>
      <c r="E90" s="17">
        <v>200</v>
      </c>
      <c r="F90" s="17">
        <v>286</v>
      </c>
      <c r="G90" s="18">
        <f t="shared" si="3"/>
        <v>143</v>
      </c>
      <c r="H90" s="18">
        <f t="shared" si="4"/>
        <v>78.571428571428598</v>
      </c>
      <c r="I90" s="12"/>
      <c r="J90" s="26"/>
    </row>
    <row r="91" ht="38.25">
      <c r="A91" s="8" t="s">
        <v>116</v>
      </c>
      <c r="B91" s="10" t="s">
        <v>117</v>
      </c>
      <c r="C91" s="15" t="s">
        <v>20</v>
      </c>
      <c r="D91" s="17">
        <v>585</v>
      </c>
      <c r="E91" s="17">
        <v>534</v>
      </c>
      <c r="F91" s="17">
        <v>553</v>
      </c>
      <c r="G91" s="18">
        <f t="shared" si="3"/>
        <v>103.558052434457</v>
      </c>
      <c r="H91" s="18">
        <f t="shared" si="4"/>
        <v>94.529914529914507</v>
      </c>
      <c r="I91" s="12"/>
      <c r="J91" s="26"/>
    </row>
    <row r="92" ht="38.25">
      <c r="A92" s="8">
        <v>2</v>
      </c>
      <c r="B92" s="10" t="s">
        <v>118</v>
      </c>
      <c r="C92" s="15" t="s">
        <v>20</v>
      </c>
      <c r="D92" s="19">
        <v>18</v>
      </c>
      <c r="E92" s="19">
        <v>20</v>
      </c>
      <c r="F92" s="19">
        <v>22</v>
      </c>
      <c r="G92" s="18">
        <f t="shared" si="3"/>
        <v>110</v>
      </c>
      <c r="H92" s="18">
        <f t="shared" si="4"/>
        <v>122.222222222222</v>
      </c>
      <c r="I92" s="12"/>
      <c r="J92" s="26"/>
    </row>
    <row r="93" ht="89.25">
      <c r="A93" s="8">
        <v>3</v>
      </c>
      <c r="B93" s="10" t="s">
        <v>119</v>
      </c>
      <c r="C93" s="15" t="s">
        <v>20</v>
      </c>
      <c r="D93" s="19">
        <v>17</v>
      </c>
      <c r="E93" s="19">
        <v>18</v>
      </c>
      <c r="F93" s="19">
        <v>18</v>
      </c>
      <c r="G93" s="18">
        <f t="shared" si="3"/>
        <v>100</v>
      </c>
      <c r="H93" s="18">
        <f t="shared" si="4"/>
        <v>105.88235294117599</v>
      </c>
      <c r="I93" s="12"/>
      <c r="J93" s="26"/>
    </row>
    <row r="94" ht="51">
      <c r="A94" s="8">
        <v>4</v>
      </c>
      <c r="B94" s="10" t="s">
        <v>120</v>
      </c>
      <c r="C94" s="15" t="s">
        <v>20</v>
      </c>
      <c r="D94" s="19">
        <v>199</v>
      </c>
      <c r="E94" s="19">
        <v>237</v>
      </c>
      <c r="F94" s="19">
        <v>193</v>
      </c>
      <c r="G94" s="18">
        <f t="shared" si="3"/>
        <v>81.434599156118196</v>
      </c>
      <c r="H94" s="18">
        <f t="shared" si="4"/>
        <v>96.984924623115603</v>
      </c>
      <c r="I94" s="12" t="s">
        <v>100</v>
      </c>
      <c r="J94" s="26"/>
    </row>
    <row r="95" ht="140.25">
      <c r="A95" s="8">
        <v>5</v>
      </c>
      <c r="B95" s="10" t="s">
        <v>121</v>
      </c>
      <c r="C95" s="15" t="s">
        <v>20</v>
      </c>
      <c r="D95" s="19">
        <v>37</v>
      </c>
      <c r="E95" s="19">
        <v>39</v>
      </c>
      <c r="F95" s="19">
        <v>38</v>
      </c>
      <c r="G95" s="18">
        <f t="shared" si="3"/>
        <v>97.435897435897402</v>
      </c>
      <c r="H95" s="18">
        <f t="shared" si="4"/>
        <v>102.70270270270299</v>
      </c>
      <c r="I95" s="12" t="s">
        <v>100</v>
      </c>
      <c r="J95" s="26"/>
    </row>
    <row r="96" ht="89.25">
      <c r="A96" s="8">
        <v>6</v>
      </c>
      <c r="B96" s="10" t="s">
        <v>122</v>
      </c>
      <c r="C96" s="15" t="s">
        <v>20</v>
      </c>
      <c r="D96" s="19">
        <v>383</v>
      </c>
      <c r="E96" s="19">
        <v>350</v>
      </c>
      <c r="F96" s="19">
        <v>360</v>
      </c>
      <c r="G96" s="18">
        <f t="shared" si="3"/>
        <v>102.857142857143</v>
      </c>
      <c r="H96" s="30">
        <f t="shared" si="4"/>
        <v>93.994778067885093</v>
      </c>
      <c r="I96" s="12"/>
      <c r="J96" s="26"/>
    </row>
    <row r="97" ht="102">
      <c r="A97" s="8">
        <v>7</v>
      </c>
      <c r="B97" s="10" t="s">
        <v>123</v>
      </c>
      <c r="C97" s="15" t="s">
        <v>20</v>
      </c>
      <c r="D97" s="19">
        <v>457</v>
      </c>
      <c r="E97" s="19">
        <v>484</v>
      </c>
      <c r="F97" s="19">
        <v>456</v>
      </c>
      <c r="G97" s="18">
        <f t="shared" si="3"/>
        <v>94.214876033057905</v>
      </c>
      <c r="H97" s="18">
        <f t="shared" si="4"/>
        <v>99.781181619256003</v>
      </c>
      <c r="I97" s="12"/>
      <c r="J97" s="26"/>
    </row>
    <row r="98" ht="25.5">
      <c r="A98" s="8">
        <v>8</v>
      </c>
      <c r="B98" s="10" t="s">
        <v>124</v>
      </c>
      <c r="C98" s="15" t="s">
        <v>17</v>
      </c>
      <c r="D98" s="19">
        <v>11</v>
      </c>
      <c r="E98" s="19">
        <v>11</v>
      </c>
      <c r="F98" s="19">
        <v>10</v>
      </c>
      <c r="G98" s="18">
        <f t="shared" si="3"/>
        <v>90.909090909090907</v>
      </c>
      <c r="H98" s="18">
        <f t="shared" si="4"/>
        <v>90.909090909090907</v>
      </c>
      <c r="I98" s="12" t="s">
        <v>100</v>
      </c>
      <c r="J98" s="26"/>
    </row>
    <row r="99" ht="38.25">
      <c r="A99" s="11" t="s">
        <v>125</v>
      </c>
      <c r="B99" s="10" t="s">
        <v>126</v>
      </c>
      <c r="C99" s="15" t="s">
        <v>20</v>
      </c>
      <c r="D99" s="17">
        <v>3370</v>
      </c>
      <c r="E99" s="17">
        <v>2887</v>
      </c>
      <c r="F99" s="17">
        <v>3381</v>
      </c>
      <c r="G99" s="18">
        <f t="shared" si="3"/>
        <v>117.111188084517</v>
      </c>
      <c r="H99" s="18">
        <f t="shared" si="4"/>
        <v>100.326409495549</v>
      </c>
      <c r="I99" s="12"/>
      <c r="J99" s="26"/>
    </row>
    <row r="100" ht="114.75">
      <c r="A100" s="8">
        <f>A98+1</f>
        <v>9</v>
      </c>
      <c r="B100" s="10" t="s">
        <v>127</v>
      </c>
      <c r="C100" s="15" t="s">
        <v>20</v>
      </c>
      <c r="D100" s="19">
        <v>0</v>
      </c>
      <c r="E100" s="19">
        <v>2</v>
      </c>
      <c r="F100" s="19">
        <v>0</v>
      </c>
      <c r="G100" s="18">
        <f t="shared" ref="G100:G107" si="5">F100/E100*100</f>
        <v>0</v>
      </c>
      <c r="H100" s="18" t="e">
        <f t="shared" ref="H100:H107" si="6">F100/D100*100</f>
        <v>#DIV/0!</v>
      </c>
      <c r="I100" s="12" t="s">
        <v>100</v>
      </c>
      <c r="J100" s="26"/>
    </row>
    <row r="101" ht="38.25">
      <c r="A101" s="8">
        <f>A100+1</f>
        <v>10</v>
      </c>
      <c r="B101" s="10" t="s">
        <v>128</v>
      </c>
      <c r="C101" s="15" t="s">
        <v>20</v>
      </c>
      <c r="D101" s="17">
        <v>64083</v>
      </c>
      <c r="E101" s="17">
        <v>50000</v>
      </c>
      <c r="F101" s="17">
        <v>56436</v>
      </c>
      <c r="G101" s="18">
        <f t="shared" si="5"/>
        <v>112.872</v>
      </c>
      <c r="H101" s="18">
        <f t="shared" si="6"/>
        <v>88.067038060015904</v>
      </c>
      <c r="I101" s="12"/>
      <c r="J101" s="26"/>
    </row>
    <row r="102" ht="51">
      <c r="A102" s="8">
        <v>11</v>
      </c>
      <c r="B102" s="10" t="s">
        <v>129</v>
      </c>
      <c r="C102" s="15" t="s">
        <v>20</v>
      </c>
      <c r="D102" s="17">
        <v>39762</v>
      </c>
      <c r="E102" s="17">
        <v>5000</v>
      </c>
      <c r="F102" s="17">
        <v>49713</v>
      </c>
      <c r="G102" s="18">
        <f t="shared" si="5"/>
        <v>994.25999999999999</v>
      </c>
      <c r="H102" s="18">
        <f t="shared" si="6"/>
        <v>125.026407122378</v>
      </c>
      <c r="I102" s="12"/>
      <c r="J102" s="26"/>
    </row>
    <row r="103" ht="51">
      <c r="A103" s="8">
        <v>12</v>
      </c>
      <c r="B103" s="16" t="s">
        <v>130</v>
      </c>
      <c r="C103" s="15" t="s">
        <v>20</v>
      </c>
      <c r="D103" s="17">
        <v>24708</v>
      </c>
      <c r="E103" s="17">
        <v>30000</v>
      </c>
      <c r="F103" s="17">
        <v>29656</v>
      </c>
      <c r="G103" s="18">
        <f t="shared" si="5"/>
        <v>98.853333333333296</v>
      </c>
      <c r="H103" s="18">
        <f t="shared" si="6"/>
        <v>120.025902541687</v>
      </c>
      <c r="I103" s="12" t="s">
        <v>100</v>
      </c>
      <c r="J103" s="26"/>
    </row>
    <row r="104" ht="38.25">
      <c r="A104" s="8">
        <f t="shared" ref="A104:A167" si="7">A103+1</f>
        <v>13</v>
      </c>
      <c r="B104" s="16" t="s">
        <v>131</v>
      </c>
      <c r="C104" s="15" t="s">
        <v>20</v>
      </c>
      <c r="D104" s="17">
        <v>22157</v>
      </c>
      <c r="E104" s="17">
        <v>10300</v>
      </c>
      <c r="F104" s="17">
        <v>14515</v>
      </c>
      <c r="G104" s="18">
        <f t="shared" si="5"/>
        <v>140.92233009708701</v>
      </c>
      <c r="H104" s="18">
        <f t="shared" si="6"/>
        <v>65.509771178408599</v>
      </c>
      <c r="I104" s="12"/>
      <c r="J104" s="26"/>
    </row>
    <row r="105" ht="51">
      <c r="A105" s="8">
        <f t="shared" si="7"/>
        <v>14</v>
      </c>
      <c r="B105" s="16" t="s">
        <v>132</v>
      </c>
      <c r="C105" s="15" t="s">
        <v>20</v>
      </c>
      <c r="D105" s="17">
        <v>2104</v>
      </c>
      <c r="E105" s="17">
        <v>2060</v>
      </c>
      <c r="F105" s="17">
        <v>2098</v>
      </c>
      <c r="G105" s="18">
        <f t="shared" si="5"/>
        <v>101.84466019417501</v>
      </c>
      <c r="H105" s="18">
        <f t="shared" si="6"/>
        <v>99.714828897338407</v>
      </c>
      <c r="I105" s="12"/>
      <c r="J105" s="26"/>
    </row>
    <row r="106" ht="38.25">
      <c r="A106" s="8">
        <f t="shared" si="7"/>
        <v>15</v>
      </c>
      <c r="B106" s="16" t="s">
        <v>133</v>
      </c>
      <c r="C106" s="15" t="s">
        <v>20</v>
      </c>
      <c r="D106" s="17">
        <v>4632</v>
      </c>
      <c r="E106" s="17">
        <v>6000</v>
      </c>
      <c r="F106" s="17">
        <v>4387</v>
      </c>
      <c r="G106" s="18">
        <f t="shared" si="5"/>
        <v>73.116666666666703</v>
      </c>
      <c r="H106" s="18">
        <f t="shared" si="6"/>
        <v>94.7107081174439</v>
      </c>
      <c r="I106" s="12" t="s">
        <v>100</v>
      </c>
      <c r="J106" s="26"/>
    </row>
    <row r="107" ht="51">
      <c r="A107" s="8">
        <f t="shared" si="7"/>
        <v>16</v>
      </c>
      <c r="B107" s="16" t="s">
        <v>134</v>
      </c>
      <c r="C107" s="15" t="s">
        <v>20</v>
      </c>
      <c r="D107" s="17">
        <v>33777</v>
      </c>
      <c r="E107" s="17">
        <v>42000</v>
      </c>
      <c r="F107" s="17">
        <v>37105</v>
      </c>
      <c r="G107" s="18">
        <f t="shared" si="5"/>
        <v>88.345238095238102</v>
      </c>
      <c r="H107" s="18">
        <f t="shared" si="6"/>
        <v>109.852858453978</v>
      </c>
      <c r="I107" s="12" t="s">
        <v>100</v>
      </c>
      <c r="J107" s="26"/>
    </row>
    <row r="108" ht="12.75" customHeight="1">
      <c r="A108" s="14" t="s">
        <v>135</v>
      </c>
      <c r="B108" s="14"/>
      <c r="C108" s="14"/>
      <c r="D108" s="14"/>
      <c r="E108" s="14"/>
      <c r="F108" s="14"/>
      <c r="G108" s="14"/>
      <c r="H108" s="14"/>
      <c r="I108" s="14"/>
      <c r="J108" s="26"/>
    </row>
    <row r="109" ht="51">
      <c r="A109" s="15">
        <v>1</v>
      </c>
      <c r="B109" s="16" t="s">
        <v>136</v>
      </c>
      <c r="C109" s="15" t="s">
        <v>137</v>
      </c>
      <c r="D109" s="18">
        <v>97.299999999999997</v>
      </c>
      <c r="E109" s="18">
        <v>98</v>
      </c>
      <c r="F109" s="18">
        <v>86.700000000000003</v>
      </c>
      <c r="G109" s="18">
        <f t="shared" ref="G109:G114" si="8">E109/F109*100</f>
        <v>113.033448673587</v>
      </c>
      <c r="H109" s="18">
        <f t="shared" ref="H109:H114" si="9">D109/F109*100</f>
        <v>112.226066897347</v>
      </c>
      <c r="I109" s="12" t="s">
        <v>138</v>
      </c>
      <c r="J109" s="26"/>
    </row>
    <row r="110" ht="51">
      <c r="A110" s="15">
        <v>2</v>
      </c>
      <c r="B110" s="16" t="s">
        <v>139</v>
      </c>
      <c r="C110" s="15" t="s">
        <v>137</v>
      </c>
      <c r="D110" s="18">
        <v>99.700000000000003</v>
      </c>
      <c r="E110" s="18">
        <v>96</v>
      </c>
      <c r="F110" s="18">
        <v>86.5</v>
      </c>
      <c r="G110" s="18">
        <f t="shared" si="8"/>
        <v>110.982658959538</v>
      </c>
      <c r="H110" s="18">
        <f t="shared" si="9"/>
        <v>115.260115606936</v>
      </c>
      <c r="I110" s="12" t="s">
        <v>138</v>
      </c>
      <c r="J110" s="26"/>
    </row>
    <row r="111" ht="51">
      <c r="A111" s="15">
        <v>3</v>
      </c>
      <c r="B111" s="16" t="s">
        <v>140</v>
      </c>
      <c r="C111" s="15" t="s">
        <v>137</v>
      </c>
      <c r="D111" s="18">
        <v>134</v>
      </c>
      <c r="E111" s="18">
        <v>97</v>
      </c>
      <c r="F111" s="18">
        <v>77.900000000000006</v>
      </c>
      <c r="G111" s="18">
        <f t="shared" si="8"/>
        <v>124.518613607189</v>
      </c>
      <c r="H111" s="18">
        <f t="shared" si="9"/>
        <v>172.01540436457</v>
      </c>
      <c r="I111" s="12" t="s">
        <v>138</v>
      </c>
      <c r="J111" s="26"/>
    </row>
    <row r="112" ht="63.75">
      <c r="A112" s="15">
        <v>4</v>
      </c>
      <c r="B112" s="16" t="s">
        <v>141</v>
      </c>
      <c r="C112" s="15" t="s">
        <v>137</v>
      </c>
      <c r="D112" s="18">
        <v>81.200000000000003</v>
      </c>
      <c r="E112" s="18">
        <v>99</v>
      </c>
      <c r="F112" s="18">
        <v>81.299999999999997</v>
      </c>
      <c r="G112" s="18">
        <f t="shared" si="8"/>
        <v>121.77121771217701</v>
      </c>
      <c r="H112" s="18">
        <f t="shared" si="9"/>
        <v>99.876998769987694</v>
      </c>
      <c r="I112" s="12" t="s">
        <v>138</v>
      </c>
      <c r="J112" s="26"/>
    </row>
    <row r="113" ht="51">
      <c r="A113" s="15">
        <v>5</v>
      </c>
      <c r="B113" s="16" t="s">
        <v>142</v>
      </c>
      <c r="C113" s="15" t="s">
        <v>137</v>
      </c>
      <c r="D113" s="18">
        <v>81.099999999999994</v>
      </c>
      <c r="E113" s="18">
        <v>95</v>
      </c>
      <c r="F113" s="18">
        <v>70.799999999999997</v>
      </c>
      <c r="G113" s="18">
        <f t="shared" si="8"/>
        <v>134.18079096045199</v>
      </c>
      <c r="H113" s="18">
        <f t="shared" si="9"/>
        <v>114.54802259887001</v>
      </c>
      <c r="I113" s="12" t="s">
        <v>138</v>
      </c>
      <c r="J113" s="26"/>
    </row>
    <row r="114" ht="51">
      <c r="A114" s="15">
        <v>6</v>
      </c>
      <c r="B114" s="16" t="s">
        <v>143</v>
      </c>
      <c r="C114" s="15" t="s">
        <v>137</v>
      </c>
      <c r="D114" s="18">
        <v>95.5</v>
      </c>
      <c r="E114" s="18">
        <v>97</v>
      </c>
      <c r="F114" s="18">
        <v>100.3</v>
      </c>
      <c r="G114" s="18">
        <f t="shared" si="8"/>
        <v>96.709870388833494</v>
      </c>
      <c r="H114" s="18">
        <f t="shared" si="9"/>
        <v>95.2143569292124</v>
      </c>
      <c r="I114" s="12" t="s">
        <v>138</v>
      </c>
      <c r="J114" s="26"/>
    </row>
    <row r="115" ht="30.75" customHeight="1">
      <c r="A115" s="14" t="s">
        <v>144</v>
      </c>
      <c r="B115" s="14"/>
      <c r="C115" s="14"/>
      <c r="D115" s="14"/>
      <c r="E115" s="14"/>
      <c r="F115" s="14"/>
      <c r="G115" s="14"/>
      <c r="H115" s="14"/>
      <c r="I115" s="14"/>
      <c r="J115" s="26"/>
    </row>
    <row r="116" ht="38.25">
      <c r="A116" s="8">
        <v>1</v>
      </c>
      <c r="B116" s="10" t="s">
        <v>145</v>
      </c>
      <c r="C116" s="15" t="s">
        <v>17</v>
      </c>
      <c r="D116" s="19">
        <v>12</v>
      </c>
      <c r="E116" s="19">
        <v>12</v>
      </c>
      <c r="F116" s="19">
        <v>12</v>
      </c>
      <c r="G116" s="18">
        <f t="shared" ref="G116:G131" si="10">F116/E116*100</f>
        <v>100</v>
      </c>
      <c r="H116" s="18">
        <f t="shared" ref="H116:H130" si="11">F116/D116*100</f>
        <v>100</v>
      </c>
      <c r="I116" s="12"/>
      <c r="J116" s="26"/>
    </row>
    <row r="117" ht="38.25">
      <c r="A117" s="8">
        <v>2</v>
      </c>
      <c r="B117" s="10" t="s">
        <v>146</v>
      </c>
      <c r="C117" s="15" t="s">
        <v>17</v>
      </c>
      <c r="D117" s="17">
        <v>779000</v>
      </c>
      <c r="E117" s="17">
        <v>733292</v>
      </c>
      <c r="F117" s="17">
        <v>847564</v>
      </c>
      <c r="G117" s="18">
        <f t="shared" si="10"/>
        <v>115.583423792977</v>
      </c>
      <c r="H117" s="18">
        <f t="shared" si="11"/>
        <v>108.801540436457</v>
      </c>
      <c r="I117" s="12" t="s">
        <v>147</v>
      </c>
      <c r="J117" s="26"/>
    </row>
    <row r="118" ht="38.25">
      <c r="A118" s="8">
        <v>3</v>
      </c>
      <c r="B118" s="10" t="s">
        <v>148</v>
      </c>
      <c r="C118" s="15" t="s">
        <v>22</v>
      </c>
      <c r="D118" s="19">
        <v>100</v>
      </c>
      <c r="E118" s="19">
        <v>100</v>
      </c>
      <c r="F118" s="19">
        <v>100</v>
      </c>
      <c r="G118" s="18">
        <f t="shared" si="10"/>
        <v>100</v>
      </c>
      <c r="H118" s="18">
        <f t="shared" si="11"/>
        <v>100</v>
      </c>
      <c r="I118" s="12"/>
      <c r="J118" s="26"/>
    </row>
    <row r="119" ht="38.25">
      <c r="A119" s="8">
        <v>4</v>
      </c>
      <c r="B119" s="10" t="s">
        <v>149</v>
      </c>
      <c r="C119" s="15" t="s">
        <v>17</v>
      </c>
      <c r="D119" s="19">
        <v>43</v>
      </c>
      <c r="E119" s="19">
        <v>43</v>
      </c>
      <c r="F119" s="19">
        <v>43</v>
      </c>
      <c r="G119" s="18">
        <f t="shared" si="10"/>
        <v>100</v>
      </c>
      <c r="H119" s="18">
        <f t="shared" si="11"/>
        <v>100</v>
      </c>
      <c r="I119" s="12"/>
      <c r="J119" s="26"/>
    </row>
    <row r="120" ht="38.25">
      <c r="A120" s="8">
        <v>5</v>
      </c>
      <c r="B120" s="10" t="s">
        <v>150</v>
      </c>
      <c r="C120" s="15" t="s">
        <v>22</v>
      </c>
      <c r="D120" s="19">
        <v>100</v>
      </c>
      <c r="E120" s="19">
        <v>100</v>
      </c>
      <c r="F120" s="19">
        <v>100</v>
      </c>
      <c r="G120" s="18">
        <f t="shared" si="10"/>
        <v>100</v>
      </c>
      <c r="H120" s="18">
        <f t="shared" si="11"/>
        <v>100</v>
      </c>
      <c r="I120" s="12"/>
      <c r="J120" s="26"/>
    </row>
    <row r="121" ht="51">
      <c r="A121" s="8">
        <v>6</v>
      </c>
      <c r="B121" s="10" t="s">
        <v>151</v>
      </c>
      <c r="C121" s="15" t="s">
        <v>22</v>
      </c>
      <c r="D121" s="18">
        <v>66.700000000000003</v>
      </c>
      <c r="E121" s="18">
        <v>66.700000000000003</v>
      </c>
      <c r="F121" s="18">
        <v>66.700000000000003</v>
      </c>
      <c r="G121" s="18">
        <f t="shared" si="10"/>
        <v>100</v>
      </c>
      <c r="H121" s="18">
        <v>100</v>
      </c>
      <c r="I121" s="12"/>
      <c r="J121" s="26"/>
    </row>
    <row r="122" ht="63.75">
      <c r="A122" s="31">
        <v>7</v>
      </c>
      <c r="B122" s="10" t="s">
        <v>152</v>
      </c>
      <c r="C122" s="15" t="s">
        <v>22</v>
      </c>
      <c r="D122" s="19">
        <v>97</v>
      </c>
      <c r="E122" s="19">
        <v>100</v>
      </c>
      <c r="F122" s="18">
        <v>98.400000000000006</v>
      </c>
      <c r="G122" s="18">
        <f t="shared" si="10"/>
        <v>98.400000000000006</v>
      </c>
      <c r="H122" s="18">
        <f t="shared" si="11"/>
        <v>101.443298969072</v>
      </c>
      <c r="I122" s="32" t="s">
        <v>153</v>
      </c>
      <c r="J122" s="26"/>
    </row>
    <row r="123" ht="51">
      <c r="A123" s="31">
        <v>8</v>
      </c>
      <c r="B123" s="10" t="s">
        <v>154</v>
      </c>
      <c r="C123" s="15" t="s">
        <v>22</v>
      </c>
      <c r="D123" s="19">
        <v>100</v>
      </c>
      <c r="E123" s="19">
        <v>100</v>
      </c>
      <c r="F123" s="19">
        <v>100</v>
      </c>
      <c r="G123" s="18">
        <f t="shared" si="10"/>
        <v>100</v>
      </c>
      <c r="H123" s="18">
        <f t="shared" si="11"/>
        <v>100</v>
      </c>
      <c r="I123" s="32"/>
      <c r="J123" s="26"/>
    </row>
    <row r="124" ht="51">
      <c r="A124" s="31">
        <v>9</v>
      </c>
      <c r="B124" s="10" t="s">
        <v>155</v>
      </c>
      <c r="C124" s="15" t="s">
        <v>22</v>
      </c>
      <c r="D124" s="19">
        <v>100</v>
      </c>
      <c r="E124" s="19">
        <v>100</v>
      </c>
      <c r="F124" s="19">
        <v>100</v>
      </c>
      <c r="G124" s="18">
        <f t="shared" si="10"/>
        <v>100</v>
      </c>
      <c r="H124" s="18">
        <f t="shared" si="11"/>
        <v>100</v>
      </c>
      <c r="I124" s="32"/>
      <c r="J124" s="26"/>
    </row>
    <row r="125" ht="89.25">
      <c r="A125" s="31">
        <v>10</v>
      </c>
      <c r="B125" s="10" t="s">
        <v>156</v>
      </c>
      <c r="C125" s="15" t="s">
        <v>22</v>
      </c>
      <c r="D125" s="19">
        <v>0</v>
      </c>
      <c r="E125" s="19">
        <v>0</v>
      </c>
      <c r="F125" s="19">
        <v>0</v>
      </c>
      <c r="G125" s="18">
        <v>100</v>
      </c>
      <c r="H125" s="18">
        <v>100</v>
      </c>
      <c r="I125" s="12"/>
      <c r="J125" s="26"/>
    </row>
    <row r="126" ht="63.75">
      <c r="A126" s="31">
        <v>11</v>
      </c>
      <c r="B126" s="10" t="s">
        <v>157</v>
      </c>
      <c r="C126" s="15" t="s">
        <v>22</v>
      </c>
      <c r="D126" s="19">
        <v>100</v>
      </c>
      <c r="E126" s="19">
        <v>100</v>
      </c>
      <c r="F126" s="19">
        <v>100</v>
      </c>
      <c r="G126" s="18">
        <f t="shared" si="10"/>
        <v>100</v>
      </c>
      <c r="H126" s="18">
        <f t="shared" si="11"/>
        <v>100</v>
      </c>
      <c r="I126" s="12"/>
      <c r="J126" s="26"/>
    </row>
    <row r="127" ht="63.75">
      <c r="A127" s="33">
        <v>12</v>
      </c>
      <c r="B127" s="10" t="s">
        <v>158</v>
      </c>
      <c r="C127" s="15" t="s">
        <v>17</v>
      </c>
      <c r="D127" s="19">
        <v>7</v>
      </c>
      <c r="E127" s="19">
        <v>0</v>
      </c>
      <c r="F127" s="19">
        <v>10</v>
      </c>
      <c r="G127" s="18" t="s">
        <v>159</v>
      </c>
      <c r="H127" s="34">
        <f t="shared" si="11"/>
        <v>142.857142857143</v>
      </c>
      <c r="I127" s="35"/>
      <c r="J127" s="26"/>
    </row>
    <row r="128" ht="38.25">
      <c r="A128" s="33">
        <v>13</v>
      </c>
      <c r="B128" s="10" t="s">
        <v>160</v>
      </c>
      <c r="C128" s="15" t="s">
        <v>22</v>
      </c>
      <c r="D128" s="19">
        <v>100</v>
      </c>
      <c r="E128" s="19">
        <v>100</v>
      </c>
      <c r="F128" s="19">
        <v>100</v>
      </c>
      <c r="G128" s="18">
        <f t="shared" si="10"/>
        <v>100</v>
      </c>
      <c r="H128" s="34">
        <f t="shared" si="11"/>
        <v>100</v>
      </c>
      <c r="I128" s="35"/>
      <c r="J128" s="26"/>
    </row>
    <row r="129" ht="30.75" customHeight="1">
      <c r="A129" s="14" t="s">
        <v>161</v>
      </c>
      <c r="B129" s="14"/>
      <c r="C129" s="14"/>
      <c r="D129" s="14"/>
      <c r="E129" s="14"/>
      <c r="F129" s="14"/>
      <c r="G129" s="14"/>
      <c r="H129" s="14"/>
      <c r="I129" s="14"/>
      <c r="J129" s="26"/>
    </row>
    <row r="130" ht="102" customHeight="1">
      <c r="A130" s="15">
        <v>1</v>
      </c>
      <c r="B130" s="16" t="s">
        <v>162</v>
      </c>
      <c r="C130" s="15" t="s">
        <v>22</v>
      </c>
      <c r="D130" s="18">
        <v>15.800000000000001</v>
      </c>
      <c r="E130" s="19">
        <v>9</v>
      </c>
      <c r="F130" s="18">
        <v>15.5</v>
      </c>
      <c r="G130" s="18">
        <f t="shared" si="10"/>
        <v>172.222222222222</v>
      </c>
      <c r="H130" s="34">
        <f t="shared" si="11"/>
        <v>98.101265822784796</v>
      </c>
      <c r="I130" s="36" t="s">
        <v>163</v>
      </c>
      <c r="J130" s="26"/>
    </row>
    <row r="131" ht="153">
      <c r="A131" s="15">
        <v>2</v>
      </c>
      <c r="B131" s="16" t="s">
        <v>164</v>
      </c>
      <c r="C131" s="15" t="s">
        <v>22</v>
      </c>
      <c r="D131" s="18">
        <v>26.399999999999999</v>
      </c>
      <c r="E131" s="19">
        <v>12</v>
      </c>
      <c r="F131" s="18">
        <v>22.890000000000001</v>
      </c>
      <c r="G131" s="18">
        <f t="shared" si="10"/>
        <v>190.75</v>
      </c>
      <c r="H131" s="18">
        <f t="shared" ref="H131:H132" si="12">G131/F131*100</f>
        <v>833.33333333333303</v>
      </c>
      <c r="I131" s="36"/>
      <c r="J131" s="26"/>
    </row>
    <row r="132" ht="178.5">
      <c r="A132" s="15">
        <v>3</v>
      </c>
      <c r="B132" s="16" t="s">
        <v>165</v>
      </c>
      <c r="C132" s="15" t="s">
        <v>17</v>
      </c>
      <c r="D132" s="18">
        <v>121</v>
      </c>
      <c r="E132" s="18" t="s">
        <v>166</v>
      </c>
      <c r="F132" s="18">
        <v>125</v>
      </c>
      <c r="G132" s="18">
        <f>F132/65*100</f>
        <v>192.30769230769201</v>
      </c>
      <c r="H132" s="18">
        <f t="shared" si="12"/>
        <v>153.84615384615401</v>
      </c>
      <c r="I132" s="12" t="s">
        <v>167</v>
      </c>
      <c r="J132" s="26"/>
    </row>
    <row r="133" s="2" customFormat="1" ht="89.25">
      <c r="A133" s="15">
        <v>4</v>
      </c>
      <c r="B133" s="16" t="s">
        <v>168</v>
      </c>
      <c r="C133" s="15" t="s">
        <v>22</v>
      </c>
      <c r="D133" s="18" t="s">
        <v>159</v>
      </c>
      <c r="E133" s="19">
        <v>40</v>
      </c>
      <c r="F133" s="18">
        <v>37.600000000000001</v>
      </c>
      <c r="G133" s="18">
        <f t="shared" ref="G133:G185" si="13">F133/E133*100</f>
        <v>94</v>
      </c>
      <c r="H133" s="34" t="s">
        <v>169</v>
      </c>
      <c r="I133" s="12" t="s">
        <v>170</v>
      </c>
      <c r="J133" s="37"/>
    </row>
    <row r="134" ht="89.25">
      <c r="A134" s="8">
        <v>5</v>
      </c>
      <c r="B134" s="16" t="s">
        <v>171</v>
      </c>
      <c r="C134" s="15" t="s">
        <v>22</v>
      </c>
      <c r="D134" s="18">
        <v>96.599999999999994</v>
      </c>
      <c r="E134" s="19">
        <v>88</v>
      </c>
      <c r="F134" s="18">
        <v>98.099999999999994</v>
      </c>
      <c r="G134" s="18">
        <f t="shared" si="13"/>
        <v>111.477272727273</v>
      </c>
      <c r="H134" s="34">
        <f>F134/D134*100</f>
        <v>101.55279503105599</v>
      </c>
      <c r="I134" s="12" t="s">
        <v>172</v>
      </c>
      <c r="J134" s="26"/>
    </row>
    <row r="135" s="38" customFormat="1" ht="35.25" customHeight="1">
      <c r="A135" s="14" t="s">
        <v>173</v>
      </c>
      <c r="B135" s="14"/>
      <c r="C135" s="14"/>
      <c r="D135" s="14"/>
      <c r="E135" s="14"/>
      <c r="F135" s="14"/>
      <c r="G135" s="14"/>
      <c r="H135" s="14"/>
      <c r="I135" s="14"/>
      <c r="J135" s="39"/>
    </row>
    <row r="136" s="38" customFormat="1" ht="51">
      <c r="A136" s="15">
        <v>1</v>
      </c>
      <c r="B136" s="16" t="s">
        <v>174</v>
      </c>
      <c r="C136" s="15" t="s">
        <v>22</v>
      </c>
      <c r="D136" s="18">
        <v>51</v>
      </c>
      <c r="E136" s="18">
        <v>51.200000000000003</v>
      </c>
      <c r="F136" s="18">
        <v>51.200000000000003</v>
      </c>
      <c r="G136" s="18">
        <f t="shared" si="13"/>
        <v>100</v>
      </c>
      <c r="H136" s="18">
        <f t="shared" ref="H136:H199" si="14">F136/D136*100</f>
        <v>100.392156862745</v>
      </c>
      <c r="I136" s="12"/>
      <c r="J136" s="39"/>
    </row>
    <row r="137" s="38" customFormat="1" ht="63.75">
      <c r="A137" s="15">
        <v>2</v>
      </c>
      <c r="B137" s="16" t="s">
        <v>175</v>
      </c>
      <c r="C137" s="15" t="s">
        <v>22</v>
      </c>
      <c r="D137" s="18">
        <v>15</v>
      </c>
      <c r="E137" s="18">
        <v>16.300000000000001</v>
      </c>
      <c r="F137" s="18">
        <v>16.300000000000001</v>
      </c>
      <c r="G137" s="18">
        <f t="shared" si="13"/>
        <v>100</v>
      </c>
      <c r="H137" s="18">
        <f t="shared" si="14"/>
        <v>108.666666666667</v>
      </c>
      <c r="I137" s="12"/>
      <c r="J137" s="39"/>
    </row>
    <row r="138" s="38" customFormat="1" ht="63.75">
      <c r="A138" s="15">
        <v>3</v>
      </c>
      <c r="B138" s="16" t="s">
        <v>176</v>
      </c>
      <c r="C138" s="15" t="s">
        <v>22</v>
      </c>
      <c r="D138" s="18">
        <v>9.5999999999999996</v>
      </c>
      <c r="E138" s="18">
        <v>12</v>
      </c>
      <c r="F138" s="18">
        <v>12</v>
      </c>
      <c r="G138" s="18">
        <f t="shared" si="13"/>
        <v>100</v>
      </c>
      <c r="H138" s="18">
        <f t="shared" si="14"/>
        <v>125</v>
      </c>
      <c r="I138" s="12"/>
      <c r="J138" s="39"/>
    </row>
    <row r="139" s="38" customFormat="1" ht="25.5">
      <c r="A139" s="15">
        <v>4</v>
      </c>
      <c r="B139" s="16" t="s">
        <v>177</v>
      </c>
      <c r="C139" s="15" t="s">
        <v>178</v>
      </c>
      <c r="D139" s="19">
        <v>176</v>
      </c>
      <c r="E139" s="19">
        <v>180</v>
      </c>
      <c r="F139" s="19">
        <v>180</v>
      </c>
      <c r="G139" s="18">
        <f t="shared" si="13"/>
        <v>100</v>
      </c>
      <c r="H139" s="18">
        <f t="shared" si="14"/>
        <v>102.272727272727</v>
      </c>
      <c r="I139" s="12"/>
      <c r="J139" s="39"/>
    </row>
    <row r="140" ht="30" customHeight="1">
      <c r="A140" s="14" t="s">
        <v>179</v>
      </c>
      <c r="B140" s="14"/>
      <c r="C140" s="14"/>
      <c r="D140" s="14"/>
      <c r="E140" s="14"/>
      <c r="F140" s="14"/>
      <c r="G140" s="14"/>
      <c r="H140" s="14"/>
      <c r="I140" s="14"/>
      <c r="J140" s="26"/>
    </row>
    <row r="141" ht="76.5">
      <c r="A141" s="8">
        <v>1</v>
      </c>
      <c r="B141" s="16" t="s">
        <v>180</v>
      </c>
      <c r="C141" s="15" t="s">
        <v>22</v>
      </c>
      <c r="D141" s="18">
        <v>50</v>
      </c>
      <c r="E141" s="18">
        <v>52.799999999999997</v>
      </c>
      <c r="F141" s="18">
        <v>53</v>
      </c>
      <c r="G141" s="18">
        <f t="shared" si="13"/>
        <v>100.378787878788</v>
      </c>
      <c r="H141" s="18">
        <f t="shared" si="14"/>
        <v>106</v>
      </c>
      <c r="I141" s="12"/>
      <c r="J141" s="26"/>
      <c r="K141" s="26"/>
    </row>
    <row r="142" ht="63.75">
      <c r="A142" s="8">
        <f t="shared" si="7"/>
        <v>2</v>
      </c>
      <c r="B142" s="16" t="s">
        <v>181</v>
      </c>
      <c r="C142" s="15" t="s">
        <v>22</v>
      </c>
      <c r="D142" s="18">
        <v>39.100000000000001</v>
      </c>
      <c r="E142" s="18">
        <v>42</v>
      </c>
      <c r="F142" s="18">
        <v>46.600000000000001</v>
      </c>
      <c r="G142" s="18">
        <f t="shared" si="13"/>
        <v>110.95238095238101</v>
      </c>
      <c r="H142" s="18">
        <f t="shared" si="14"/>
        <v>119.181585677749</v>
      </c>
      <c r="I142" s="12"/>
      <c r="J142" s="26"/>
      <c r="K142" s="26"/>
    </row>
    <row r="143" ht="25.5">
      <c r="A143" s="8">
        <f t="shared" si="7"/>
        <v>3</v>
      </c>
      <c r="B143" s="16" t="s">
        <v>182</v>
      </c>
      <c r="C143" s="15" t="s">
        <v>17</v>
      </c>
      <c r="D143" s="19">
        <v>1345</v>
      </c>
      <c r="E143" s="19">
        <v>950</v>
      </c>
      <c r="F143" s="19">
        <v>1428</v>
      </c>
      <c r="G143" s="18">
        <f t="shared" si="13"/>
        <v>150.31578947368399</v>
      </c>
      <c r="H143" s="18">
        <f t="shared" si="14"/>
        <v>106.171003717472</v>
      </c>
      <c r="I143" s="12"/>
      <c r="J143" s="26"/>
      <c r="K143" s="26"/>
    </row>
    <row r="144" ht="51">
      <c r="A144" s="8">
        <f t="shared" si="7"/>
        <v>4</v>
      </c>
      <c r="B144" s="10" t="s">
        <v>183</v>
      </c>
      <c r="C144" s="8" t="s">
        <v>20</v>
      </c>
      <c r="D144" s="11">
        <v>285</v>
      </c>
      <c r="E144" s="11">
        <v>327</v>
      </c>
      <c r="F144" s="11">
        <v>416</v>
      </c>
      <c r="G144" s="9">
        <f t="shared" si="13"/>
        <v>127.21712538226301</v>
      </c>
      <c r="H144" s="9">
        <f t="shared" si="14"/>
        <v>145.96491228070201</v>
      </c>
      <c r="I144" s="12"/>
      <c r="J144" s="26"/>
      <c r="K144" s="26"/>
    </row>
    <row r="145" ht="25.5">
      <c r="A145" s="8">
        <f t="shared" si="7"/>
        <v>5</v>
      </c>
      <c r="B145" s="10" t="s">
        <v>184</v>
      </c>
      <c r="C145" s="8" t="s">
        <v>20</v>
      </c>
      <c r="D145" s="11">
        <v>40</v>
      </c>
      <c r="E145" s="11">
        <v>30</v>
      </c>
      <c r="F145" s="11">
        <v>33</v>
      </c>
      <c r="G145" s="9">
        <f t="shared" si="13"/>
        <v>110</v>
      </c>
      <c r="H145" s="9">
        <f t="shared" si="14"/>
        <v>82.5</v>
      </c>
      <c r="I145" s="12"/>
      <c r="J145" s="26"/>
      <c r="K145" s="26"/>
    </row>
    <row r="146" ht="12.75" customHeight="1">
      <c r="A146" s="40" t="s">
        <v>185</v>
      </c>
      <c r="B146" s="40"/>
      <c r="C146" s="40"/>
      <c r="D146" s="40"/>
      <c r="E146" s="40"/>
      <c r="F146" s="40"/>
      <c r="G146" s="40"/>
      <c r="H146" s="40"/>
      <c r="I146" s="40"/>
      <c r="J146" s="26"/>
    </row>
    <row r="147" ht="51">
      <c r="A147" s="8">
        <v>1</v>
      </c>
      <c r="B147" s="10" t="s">
        <v>186</v>
      </c>
      <c r="C147" s="8" t="s">
        <v>20</v>
      </c>
      <c r="D147" s="11">
        <v>570</v>
      </c>
      <c r="E147" s="11">
        <v>570</v>
      </c>
      <c r="F147" s="11">
        <v>546</v>
      </c>
      <c r="G147" s="9">
        <f t="shared" si="13"/>
        <v>95.789473684210506</v>
      </c>
      <c r="H147" s="9">
        <f t="shared" si="14"/>
        <v>95.789473684210506</v>
      </c>
      <c r="I147" s="12" t="s">
        <v>187</v>
      </c>
      <c r="J147" s="26"/>
      <c r="K147" s="26"/>
    </row>
    <row r="148" ht="25.5">
      <c r="A148" s="15">
        <f t="shared" si="7"/>
        <v>2</v>
      </c>
      <c r="B148" s="16" t="s">
        <v>188</v>
      </c>
      <c r="C148" s="15" t="s">
        <v>20</v>
      </c>
      <c r="D148" s="17">
        <v>5481</v>
      </c>
      <c r="E148" s="17">
        <v>7464</v>
      </c>
      <c r="F148" s="17">
        <v>7489</v>
      </c>
      <c r="G148" s="18">
        <f t="shared" si="13"/>
        <v>100.33494105037499</v>
      </c>
      <c r="H148" s="18">
        <f t="shared" si="14"/>
        <v>136.63565042875399</v>
      </c>
      <c r="I148" s="12"/>
      <c r="J148" s="26"/>
      <c r="K148" s="26"/>
    </row>
    <row r="149" ht="51">
      <c r="A149" s="15">
        <f t="shared" si="7"/>
        <v>3</v>
      </c>
      <c r="B149" s="16" t="s">
        <v>189</v>
      </c>
      <c r="C149" s="15" t="s">
        <v>20</v>
      </c>
      <c r="D149" s="19">
        <v>230</v>
      </c>
      <c r="E149" s="19">
        <v>268</v>
      </c>
      <c r="F149" s="19">
        <v>230</v>
      </c>
      <c r="G149" s="18">
        <f t="shared" si="13"/>
        <v>85.820895522388099</v>
      </c>
      <c r="H149" s="18">
        <f t="shared" si="14"/>
        <v>100</v>
      </c>
      <c r="I149" s="12"/>
      <c r="J149" s="26"/>
      <c r="K149" s="26"/>
    </row>
    <row r="150" ht="38.25">
      <c r="A150" s="15">
        <f t="shared" si="7"/>
        <v>4</v>
      </c>
      <c r="B150" s="16" t="s">
        <v>190</v>
      </c>
      <c r="C150" s="15" t="s">
        <v>20</v>
      </c>
      <c r="D150" s="19">
        <v>140</v>
      </c>
      <c r="E150" s="19">
        <v>155</v>
      </c>
      <c r="F150" s="19">
        <v>140</v>
      </c>
      <c r="G150" s="18">
        <f t="shared" si="13"/>
        <v>90.322580645161295</v>
      </c>
      <c r="H150" s="18">
        <f t="shared" si="14"/>
        <v>100</v>
      </c>
      <c r="I150" s="12" t="s">
        <v>191</v>
      </c>
      <c r="J150" s="26"/>
      <c r="K150" s="26"/>
    </row>
    <row r="151" ht="51">
      <c r="A151" s="15">
        <f t="shared" si="7"/>
        <v>5</v>
      </c>
      <c r="B151" s="16" t="s">
        <v>192</v>
      </c>
      <c r="C151" s="15" t="s">
        <v>20</v>
      </c>
      <c r="D151" s="17">
        <v>1507</v>
      </c>
      <c r="E151" s="17">
        <v>1400</v>
      </c>
      <c r="F151" s="17">
        <v>1405</v>
      </c>
      <c r="G151" s="18">
        <f t="shared" si="13"/>
        <v>100.357142857143</v>
      </c>
      <c r="H151" s="18">
        <f t="shared" si="14"/>
        <v>93.231585932315895</v>
      </c>
      <c r="I151" s="12"/>
      <c r="J151" s="26"/>
      <c r="K151" s="26"/>
    </row>
    <row r="152" ht="51">
      <c r="A152" s="15">
        <f t="shared" si="7"/>
        <v>6</v>
      </c>
      <c r="B152" s="16" t="s">
        <v>193</v>
      </c>
      <c r="C152" s="15" t="s">
        <v>17</v>
      </c>
      <c r="D152" s="19">
        <v>643</v>
      </c>
      <c r="E152" s="19">
        <v>479</v>
      </c>
      <c r="F152" s="19">
        <v>620</v>
      </c>
      <c r="G152" s="18">
        <f t="shared" si="13"/>
        <v>129.43632567849701</v>
      </c>
      <c r="H152" s="18">
        <f t="shared" si="14"/>
        <v>96.423017107309505</v>
      </c>
      <c r="I152" s="12"/>
      <c r="J152" s="26"/>
      <c r="K152" s="26"/>
    </row>
    <row r="153" ht="12.75">
      <c r="A153" s="15">
        <f t="shared" si="7"/>
        <v>7</v>
      </c>
      <c r="B153" s="16" t="s">
        <v>194</v>
      </c>
      <c r="C153" s="15" t="s">
        <v>17</v>
      </c>
      <c r="D153" s="19">
        <v>621</v>
      </c>
      <c r="E153" s="19">
        <v>179</v>
      </c>
      <c r="F153" s="19">
        <v>541</v>
      </c>
      <c r="G153" s="18">
        <f t="shared" si="13"/>
        <v>302.23463687150797</v>
      </c>
      <c r="H153" s="18">
        <f t="shared" si="14"/>
        <v>87.117552334943596</v>
      </c>
      <c r="I153" s="12"/>
      <c r="J153" s="26"/>
      <c r="K153" s="26"/>
    </row>
    <row r="154" ht="63.75">
      <c r="A154" s="15">
        <f t="shared" si="7"/>
        <v>8</v>
      </c>
      <c r="B154" s="16" t="s">
        <v>195</v>
      </c>
      <c r="C154" s="15" t="s">
        <v>17</v>
      </c>
      <c r="D154" s="19">
        <v>147</v>
      </c>
      <c r="E154" s="19">
        <v>73</v>
      </c>
      <c r="F154" s="19">
        <v>73</v>
      </c>
      <c r="G154" s="18">
        <f t="shared" si="13"/>
        <v>100</v>
      </c>
      <c r="H154" s="18">
        <f t="shared" si="14"/>
        <v>49.659863945578202</v>
      </c>
      <c r="I154" s="12"/>
      <c r="J154" s="26"/>
      <c r="K154" s="26"/>
    </row>
    <row r="155" ht="51">
      <c r="A155" s="15">
        <f t="shared" si="7"/>
        <v>9</v>
      </c>
      <c r="B155" s="16" t="s">
        <v>196</v>
      </c>
      <c r="C155" s="15" t="s">
        <v>22</v>
      </c>
      <c r="D155" s="19">
        <v>5</v>
      </c>
      <c r="E155" s="19">
        <v>6</v>
      </c>
      <c r="F155" s="19">
        <v>6</v>
      </c>
      <c r="G155" s="18">
        <f t="shared" si="13"/>
        <v>100</v>
      </c>
      <c r="H155" s="18">
        <f t="shared" si="14"/>
        <v>120</v>
      </c>
      <c r="I155" s="12"/>
      <c r="J155" s="26"/>
      <c r="K155" s="26"/>
    </row>
    <row r="156" ht="89.25">
      <c r="A156" s="15">
        <v>10</v>
      </c>
      <c r="B156" s="16" t="s">
        <v>197</v>
      </c>
      <c r="C156" s="15" t="s">
        <v>20</v>
      </c>
      <c r="D156" s="19">
        <v>3</v>
      </c>
      <c r="E156" s="19">
        <v>5</v>
      </c>
      <c r="F156" s="19">
        <v>5</v>
      </c>
      <c r="G156" s="18">
        <f t="shared" si="13"/>
        <v>100</v>
      </c>
      <c r="H156" s="18">
        <f t="shared" si="14"/>
        <v>166.666666666667</v>
      </c>
      <c r="I156" s="12"/>
      <c r="J156" s="26"/>
      <c r="K156" s="26"/>
    </row>
    <row r="157" ht="12.75" customHeight="1">
      <c r="A157" s="21" t="s">
        <v>198</v>
      </c>
      <c r="B157" s="21"/>
      <c r="C157" s="21"/>
      <c r="D157" s="21"/>
      <c r="E157" s="21"/>
      <c r="F157" s="21"/>
      <c r="G157" s="21"/>
      <c r="H157" s="21"/>
      <c r="I157" s="21"/>
      <c r="J157" s="26"/>
    </row>
    <row r="158" ht="38.25">
      <c r="A158" s="15">
        <v>1</v>
      </c>
      <c r="B158" s="16" t="s">
        <v>199</v>
      </c>
      <c r="C158" s="15" t="s">
        <v>17</v>
      </c>
      <c r="D158" s="19">
        <v>1</v>
      </c>
      <c r="E158" s="19">
        <v>2</v>
      </c>
      <c r="F158" s="19">
        <v>1</v>
      </c>
      <c r="G158" s="18">
        <f t="shared" si="13"/>
        <v>50</v>
      </c>
      <c r="H158" s="18">
        <v>0</v>
      </c>
      <c r="I158" s="12" t="s">
        <v>200</v>
      </c>
      <c r="J158" s="26"/>
    </row>
    <row r="159" ht="38.25">
      <c r="A159" s="15">
        <v>2</v>
      </c>
      <c r="B159" s="16" t="s">
        <v>201</v>
      </c>
      <c r="C159" s="15" t="s">
        <v>17</v>
      </c>
      <c r="D159" s="19">
        <v>1</v>
      </c>
      <c r="E159" s="19">
        <v>2</v>
      </c>
      <c r="F159" s="19">
        <v>1</v>
      </c>
      <c r="G159" s="18">
        <f t="shared" si="13"/>
        <v>50</v>
      </c>
      <c r="H159" s="18">
        <f t="shared" si="14"/>
        <v>100</v>
      </c>
      <c r="I159" s="12" t="s">
        <v>202</v>
      </c>
      <c r="J159" s="26"/>
    </row>
    <row r="160" ht="51">
      <c r="A160" s="15">
        <v>3</v>
      </c>
      <c r="B160" s="16" t="s">
        <v>203</v>
      </c>
      <c r="C160" s="15" t="s">
        <v>17</v>
      </c>
      <c r="D160" s="19">
        <v>1</v>
      </c>
      <c r="E160" s="19">
        <v>1</v>
      </c>
      <c r="F160" s="19">
        <v>1</v>
      </c>
      <c r="G160" s="18">
        <f t="shared" si="13"/>
        <v>100</v>
      </c>
      <c r="H160" s="18">
        <f t="shared" si="14"/>
        <v>100</v>
      </c>
      <c r="I160" s="12"/>
      <c r="J160" s="26"/>
    </row>
    <row r="161" ht="12.75" customHeight="1">
      <c r="A161" s="14" t="s">
        <v>204</v>
      </c>
      <c r="B161" s="14"/>
      <c r="C161" s="14"/>
      <c r="D161" s="14"/>
      <c r="E161" s="14"/>
      <c r="F161" s="14"/>
      <c r="G161" s="14"/>
      <c r="H161" s="14"/>
      <c r="I161" s="14"/>
      <c r="J161" s="26"/>
    </row>
    <row r="162" ht="38.25">
      <c r="A162" s="15">
        <v>1</v>
      </c>
      <c r="B162" s="16" t="s">
        <v>205</v>
      </c>
      <c r="C162" s="15" t="s">
        <v>206</v>
      </c>
      <c r="D162" s="18">
        <v>905.39999999999998</v>
      </c>
      <c r="E162" s="18">
        <v>821.10000000000002</v>
      </c>
      <c r="F162" s="18">
        <v>1066.3</v>
      </c>
      <c r="G162" s="18">
        <f t="shared" si="13"/>
        <v>129.86237973450301</v>
      </c>
      <c r="H162" s="41">
        <f t="shared" si="14"/>
        <v>117.771150872543</v>
      </c>
      <c r="I162" s="42"/>
      <c r="J162" s="26"/>
    </row>
    <row r="163" ht="38.25">
      <c r="A163" s="15">
        <v>2</v>
      </c>
      <c r="B163" s="16" t="s">
        <v>207</v>
      </c>
      <c r="C163" s="15" t="s">
        <v>17</v>
      </c>
      <c r="D163" s="19">
        <v>8</v>
      </c>
      <c r="E163" s="19">
        <v>16</v>
      </c>
      <c r="F163" s="19">
        <v>16</v>
      </c>
      <c r="G163" s="18">
        <f t="shared" si="13"/>
        <v>100</v>
      </c>
      <c r="H163" s="41">
        <f t="shared" si="14"/>
        <v>200</v>
      </c>
      <c r="I163" s="12"/>
      <c r="J163" s="26"/>
    </row>
    <row r="164" ht="38.25">
      <c r="A164" s="15">
        <v>3</v>
      </c>
      <c r="B164" s="16" t="s">
        <v>208</v>
      </c>
      <c r="C164" s="15" t="s">
        <v>17</v>
      </c>
      <c r="D164" s="19">
        <v>12</v>
      </c>
      <c r="E164" s="19">
        <v>12</v>
      </c>
      <c r="F164" s="19">
        <v>12</v>
      </c>
      <c r="G164" s="18">
        <f t="shared" si="13"/>
        <v>100</v>
      </c>
      <c r="H164" s="18">
        <f t="shared" si="14"/>
        <v>100</v>
      </c>
      <c r="I164" s="42"/>
      <c r="J164" s="26"/>
    </row>
    <row r="165" ht="25.5">
      <c r="A165" s="15">
        <v>4</v>
      </c>
      <c r="B165" s="16" t="s">
        <v>209</v>
      </c>
      <c r="C165" s="15" t="s">
        <v>17</v>
      </c>
      <c r="D165" s="43">
        <v>154</v>
      </c>
      <c r="E165" s="43">
        <v>160</v>
      </c>
      <c r="F165" s="43">
        <v>165</v>
      </c>
      <c r="G165" s="18">
        <f t="shared" si="13"/>
        <v>103.125</v>
      </c>
      <c r="H165" s="18">
        <f t="shared" si="14"/>
        <v>107.142857142857</v>
      </c>
      <c r="I165" s="42"/>
      <c r="J165" s="26"/>
    </row>
    <row r="166" ht="12.75" customHeight="1">
      <c r="A166" s="14" t="s">
        <v>210</v>
      </c>
      <c r="B166" s="14"/>
      <c r="C166" s="14"/>
      <c r="D166" s="14"/>
      <c r="E166" s="14"/>
      <c r="F166" s="14"/>
      <c r="G166" s="14"/>
      <c r="H166" s="14"/>
      <c r="I166" s="14"/>
      <c r="J166" s="26"/>
    </row>
    <row r="167" ht="38.25">
      <c r="A167" s="15">
        <v>1</v>
      </c>
      <c r="B167" s="16" t="s">
        <v>211</v>
      </c>
      <c r="C167" s="15" t="s">
        <v>212</v>
      </c>
      <c r="D167" s="18">
        <v>41.299999999999997</v>
      </c>
      <c r="E167" s="18">
        <v>46.299999999999997</v>
      </c>
      <c r="F167" s="18">
        <v>46.299999999999997</v>
      </c>
      <c r="G167" s="18">
        <f t="shared" si="13"/>
        <v>100</v>
      </c>
      <c r="H167" s="18">
        <f t="shared" si="14"/>
        <v>112.106537530266</v>
      </c>
      <c r="I167" s="12"/>
      <c r="J167" s="26"/>
    </row>
    <row r="168" ht="38.25">
      <c r="A168" s="15">
        <v>2</v>
      </c>
      <c r="B168" s="16" t="s">
        <v>213</v>
      </c>
      <c r="C168" s="15" t="s">
        <v>17</v>
      </c>
      <c r="D168" s="18">
        <v>487.39999999999998</v>
      </c>
      <c r="E168" s="18">
        <v>494.19999999999999</v>
      </c>
      <c r="F168" s="18">
        <v>494.19999999999999</v>
      </c>
      <c r="G168" s="18">
        <f t="shared" si="13"/>
        <v>100</v>
      </c>
      <c r="H168" s="18">
        <f t="shared" si="14"/>
        <v>101.395157981124</v>
      </c>
      <c r="I168" s="12"/>
      <c r="J168" s="26"/>
    </row>
    <row r="169" ht="114.75">
      <c r="A169" s="15">
        <v>3</v>
      </c>
      <c r="B169" s="16" t="s">
        <v>214</v>
      </c>
      <c r="C169" s="15" t="s">
        <v>22</v>
      </c>
      <c r="D169" s="18">
        <v>32.5</v>
      </c>
      <c r="E169" s="18">
        <v>32.600000000000001</v>
      </c>
      <c r="F169" s="18">
        <v>32.600000000000001</v>
      </c>
      <c r="G169" s="18">
        <f t="shared" si="13"/>
        <v>100</v>
      </c>
      <c r="H169" s="18">
        <f t="shared" si="14"/>
        <v>100.30769230769199</v>
      </c>
      <c r="I169" s="12"/>
      <c r="J169" s="26"/>
    </row>
    <row r="170" ht="76.5">
      <c r="A170" s="15">
        <v>4</v>
      </c>
      <c r="B170" s="16" t="s">
        <v>215</v>
      </c>
      <c r="C170" s="15" t="s">
        <v>17</v>
      </c>
      <c r="D170" s="18">
        <v>145.09999999999999</v>
      </c>
      <c r="E170" s="18">
        <v>138.5</v>
      </c>
      <c r="F170" s="18">
        <v>138.5</v>
      </c>
      <c r="G170" s="18">
        <f t="shared" si="13"/>
        <v>100</v>
      </c>
      <c r="H170" s="18">
        <f t="shared" si="14"/>
        <v>95.451412818745695</v>
      </c>
      <c r="I170" s="12"/>
      <c r="J170" s="26"/>
    </row>
    <row r="171" ht="38.25">
      <c r="A171" s="15">
        <v>5</v>
      </c>
      <c r="B171" s="16" t="s">
        <v>216</v>
      </c>
      <c r="C171" s="15" t="s">
        <v>17</v>
      </c>
      <c r="D171" s="18">
        <v>0</v>
      </c>
      <c r="E171" s="18">
        <v>0</v>
      </c>
      <c r="F171" s="18">
        <v>0</v>
      </c>
      <c r="G171" s="18">
        <v>1</v>
      </c>
      <c r="H171" s="18">
        <v>1</v>
      </c>
      <c r="I171" s="12"/>
      <c r="J171" s="26"/>
    </row>
    <row r="172" ht="51">
      <c r="A172" s="13">
        <v>6</v>
      </c>
      <c r="B172" s="16" t="s">
        <v>217</v>
      </c>
      <c r="C172" s="15" t="s">
        <v>17</v>
      </c>
      <c r="D172" s="44">
        <v>1</v>
      </c>
      <c r="E172" s="44">
        <v>1</v>
      </c>
      <c r="F172" s="44">
        <v>1</v>
      </c>
      <c r="G172" s="44">
        <f t="shared" si="13"/>
        <v>100</v>
      </c>
      <c r="H172" s="18">
        <f t="shared" si="14"/>
        <v>100</v>
      </c>
      <c r="I172" s="12"/>
      <c r="J172" s="26"/>
    </row>
    <row r="173" ht="12.75" customHeight="1">
      <c r="A173" s="21" t="s">
        <v>218</v>
      </c>
      <c r="B173" s="21"/>
      <c r="C173" s="21"/>
      <c r="D173" s="21"/>
      <c r="E173" s="21"/>
      <c r="F173" s="21"/>
      <c r="G173" s="21"/>
      <c r="H173" s="21"/>
      <c r="I173" s="21"/>
      <c r="J173" s="26"/>
    </row>
    <row r="174" ht="51">
      <c r="A174" s="8">
        <v>1</v>
      </c>
      <c r="B174" s="16" t="s">
        <v>219</v>
      </c>
      <c r="C174" s="15" t="s">
        <v>220</v>
      </c>
      <c r="D174" s="18">
        <v>19.399999999999999</v>
      </c>
      <c r="E174" s="18">
        <v>20.399999999999999</v>
      </c>
      <c r="F174" s="18">
        <v>20.399999999999999</v>
      </c>
      <c r="G174" s="18">
        <f t="shared" si="13"/>
        <v>100</v>
      </c>
      <c r="H174" s="18">
        <f t="shared" si="14"/>
        <v>105.154639175258</v>
      </c>
      <c r="I174" s="12"/>
      <c r="J174" s="26"/>
    </row>
    <row r="175" ht="38.25">
      <c r="A175" s="8">
        <f t="shared" ref="A168:A196" si="15">A174+1</f>
        <v>2</v>
      </c>
      <c r="B175" s="16" t="s">
        <v>221</v>
      </c>
      <c r="C175" s="15" t="s">
        <v>17</v>
      </c>
      <c r="D175" s="19">
        <v>8</v>
      </c>
      <c r="E175" s="19">
        <v>9</v>
      </c>
      <c r="F175" s="19">
        <v>9</v>
      </c>
      <c r="G175" s="18">
        <f t="shared" si="13"/>
        <v>100</v>
      </c>
      <c r="H175" s="18">
        <f t="shared" si="14"/>
        <v>112.5</v>
      </c>
      <c r="I175" s="12"/>
      <c r="J175" s="26"/>
    </row>
    <row r="176" ht="51">
      <c r="A176" s="8">
        <f t="shared" si="15"/>
        <v>3</v>
      </c>
      <c r="B176" s="16" t="s">
        <v>222</v>
      </c>
      <c r="C176" s="15" t="s">
        <v>17</v>
      </c>
      <c r="D176" s="19">
        <v>2</v>
      </c>
      <c r="E176" s="19">
        <v>3</v>
      </c>
      <c r="F176" s="19">
        <v>3</v>
      </c>
      <c r="G176" s="18">
        <f t="shared" si="13"/>
        <v>100</v>
      </c>
      <c r="H176" s="18">
        <f t="shared" si="14"/>
        <v>150</v>
      </c>
      <c r="I176" s="12"/>
      <c r="J176" s="26"/>
    </row>
    <row r="177" ht="25.5">
      <c r="A177" s="8">
        <f t="shared" si="15"/>
        <v>4</v>
      </c>
      <c r="B177" s="16" t="s">
        <v>223</v>
      </c>
      <c r="C177" s="15" t="s">
        <v>17</v>
      </c>
      <c r="D177" s="19">
        <v>37</v>
      </c>
      <c r="E177" s="19">
        <v>40</v>
      </c>
      <c r="F177" s="19">
        <v>40</v>
      </c>
      <c r="G177" s="18">
        <f t="shared" si="13"/>
        <v>100</v>
      </c>
      <c r="H177" s="18">
        <f t="shared" si="14"/>
        <v>108.108108108108</v>
      </c>
      <c r="I177" s="12"/>
      <c r="J177" s="26"/>
    </row>
    <row r="178" ht="76.5">
      <c r="A178" s="8">
        <f t="shared" si="15"/>
        <v>5</v>
      </c>
      <c r="B178" s="16" t="s">
        <v>224</v>
      </c>
      <c r="C178" s="15" t="s">
        <v>17</v>
      </c>
      <c r="D178" s="19">
        <v>5</v>
      </c>
      <c r="E178" s="19">
        <v>6</v>
      </c>
      <c r="F178" s="19">
        <v>6</v>
      </c>
      <c r="G178" s="18">
        <f t="shared" si="13"/>
        <v>100</v>
      </c>
      <c r="H178" s="18">
        <f t="shared" si="14"/>
        <v>120</v>
      </c>
      <c r="I178" s="12"/>
      <c r="J178" s="26"/>
    </row>
    <row r="179" ht="12.75" customHeight="1">
      <c r="A179" s="40" t="s">
        <v>225</v>
      </c>
      <c r="B179" s="40"/>
      <c r="C179" s="40"/>
      <c r="D179" s="40"/>
      <c r="E179" s="40"/>
      <c r="F179" s="40"/>
      <c r="G179" s="40"/>
      <c r="H179" s="40"/>
      <c r="I179" s="40"/>
      <c r="J179" s="26"/>
    </row>
    <row r="180" ht="76.5">
      <c r="A180" s="8">
        <v>1</v>
      </c>
      <c r="B180" s="10" t="s">
        <v>226</v>
      </c>
      <c r="C180" s="8" t="s">
        <v>227</v>
      </c>
      <c r="D180" s="9">
        <v>445.60000000000002</v>
      </c>
      <c r="E180" s="9">
        <v>439.80000000000001</v>
      </c>
      <c r="F180" s="9">
        <v>439.80000000000001</v>
      </c>
      <c r="G180" s="9">
        <f t="shared" si="13"/>
        <v>100</v>
      </c>
      <c r="H180" s="9">
        <f t="shared" si="14"/>
        <v>98.698384201077204</v>
      </c>
      <c r="I180" s="12"/>
      <c r="J180" s="26"/>
    </row>
    <row r="181" ht="63.75">
      <c r="A181" s="8">
        <v>2</v>
      </c>
      <c r="B181" s="10" t="s">
        <v>228</v>
      </c>
      <c r="C181" s="8" t="s">
        <v>227</v>
      </c>
      <c r="D181" s="9">
        <v>22.100000000000001</v>
      </c>
      <c r="E181" s="9">
        <v>21.699999999999999</v>
      </c>
      <c r="F181" s="9">
        <v>21.699999999999999</v>
      </c>
      <c r="G181" s="9">
        <f t="shared" si="13"/>
        <v>100</v>
      </c>
      <c r="H181" s="9">
        <f t="shared" si="14"/>
        <v>98.190045248868799</v>
      </c>
      <c r="I181" s="12"/>
      <c r="J181" s="26"/>
    </row>
    <row r="182" ht="89.25">
      <c r="A182" s="8">
        <v>3</v>
      </c>
      <c r="B182" s="10" t="s">
        <v>229</v>
      </c>
      <c r="C182" s="8" t="s">
        <v>22</v>
      </c>
      <c r="D182" s="45">
        <v>0.35999999999999999</v>
      </c>
      <c r="E182" s="45">
        <v>0.34000000000000002</v>
      </c>
      <c r="F182" s="45">
        <v>0.34000000000000002</v>
      </c>
      <c r="G182" s="9">
        <f t="shared" si="13"/>
        <v>100</v>
      </c>
      <c r="H182" s="9">
        <f t="shared" si="14"/>
        <v>94.4444444444445</v>
      </c>
      <c r="I182" s="12"/>
      <c r="J182" s="26"/>
    </row>
    <row r="183" ht="76.5">
      <c r="A183" s="8">
        <v>4</v>
      </c>
      <c r="B183" s="10" t="s">
        <v>230</v>
      </c>
      <c r="C183" s="8" t="s">
        <v>22</v>
      </c>
      <c r="D183" s="45">
        <v>0.32000000000000001</v>
      </c>
      <c r="E183" s="45">
        <v>0.34999999999999998</v>
      </c>
      <c r="F183" s="45">
        <v>0.41999999999999998</v>
      </c>
      <c r="G183" s="9">
        <f t="shared" si="13"/>
        <v>120</v>
      </c>
      <c r="H183" s="9">
        <f t="shared" si="14"/>
        <v>131.25</v>
      </c>
      <c r="I183" s="12"/>
      <c r="J183" s="26"/>
    </row>
    <row r="184" ht="38.25">
      <c r="A184" s="8">
        <v>5</v>
      </c>
      <c r="B184" s="10" t="s">
        <v>231</v>
      </c>
      <c r="C184" s="8" t="s">
        <v>17</v>
      </c>
      <c r="D184" s="11">
        <v>3</v>
      </c>
      <c r="E184" s="11">
        <v>3</v>
      </c>
      <c r="F184" s="11">
        <v>3</v>
      </c>
      <c r="G184" s="9">
        <f t="shared" si="13"/>
        <v>100</v>
      </c>
      <c r="H184" s="9">
        <f t="shared" si="14"/>
        <v>100</v>
      </c>
      <c r="I184" s="12"/>
      <c r="J184" s="26"/>
    </row>
    <row r="185" ht="38.25">
      <c r="A185" s="8">
        <v>6</v>
      </c>
      <c r="B185" s="10" t="s">
        <v>232</v>
      </c>
      <c r="C185" s="8" t="s">
        <v>17</v>
      </c>
      <c r="D185" s="11">
        <v>29</v>
      </c>
      <c r="E185" s="11">
        <v>31</v>
      </c>
      <c r="F185" s="11">
        <v>31</v>
      </c>
      <c r="G185" s="9">
        <f t="shared" si="13"/>
        <v>100</v>
      </c>
      <c r="H185" s="9">
        <f t="shared" si="14"/>
        <v>106.89655172413801</v>
      </c>
      <c r="I185" s="12"/>
      <c r="J185" s="26"/>
    </row>
    <row r="186" ht="12.75" customHeight="1">
      <c r="A186" s="46" t="s">
        <v>233</v>
      </c>
      <c r="B186" s="46"/>
      <c r="C186" s="46"/>
      <c r="D186" s="46"/>
      <c r="E186" s="46"/>
      <c r="F186" s="46"/>
      <c r="G186" s="46"/>
      <c r="H186" s="46"/>
      <c r="I186" s="46"/>
      <c r="J186" s="26"/>
    </row>
    <row r="187" ht="38.25" customHeight="1">
      <c r="A187" s="47">
        <v>1</v>
      </c>
      <c r="B187" s="10" t="s">
        <v>234</v>
      </c>
      <c r="C187" s="48" t="s">
        <v>22</v>
      </c>
      <c r="D187" s="9" t="s">
        <v>159</v>
      </c>
      <c r="E187" s="9" t="s">
        <v>159</v>
      </c>
      <c r="F187" s="9">
        <v>100</v>
      </c>
      <c r="G187" s="9">
        <f t="shared" ref="G187:G189" si="16">F187/1</f>
        <v>100</v>
      </c>
      <c r="H187" s="9">
        <v>0</v>
      </c>
      <c r="I187" s="12" t="s">
        <v>235</v>
      </c>
      <c r="J187" s="26"/>
    </row>
    <row r="188" ht="25.5">
      <c r="A188" s="49">
        <v>2</v>
      </c>
      <c r="B188" s="16" t="s">
        <v>236</v>
      </c>
      <c r="C188" s="50" t="s">
        <v>22</v>
      </c>
      <c r="D188" s="19">
        <v>0</v>
      </c>
      <c r="E188" s="19">
        <v>0</v>
      </c>
      <c r="F188" s="19">
        <v>100</v>
      </c>
      <c r="G188" s="9">
        <f t="shared" si="16"/>
        <v>100</v>
      </c>
      <c r="H188" s="18">
        <v>0</v>
      </c>
      <c r="I188" s="12"/>
      <c r="J188" s="26"/>
    </row>
    <row r="189" ht="38.25">
      <c r="A189" s="49">
        <v>3</v>
      </c>
      <c r="B189" s="16" t="s">
        <v>237</v>
      </c>
      <c r="C189" s="50" t="s">
        <v>22</v>
      </c>
      <c r="D189" s="19">
        <v>0</v>
      </c>
      <c r="E189" s="19">
        <v>0</v>
      </c>
      <c r="F189" s="19">
        <v>100</v>
      </c>
      <c r="G189" s="9">
        <f t="shared" si="16"/>
        <v>100</v>
      </c>
      <c r="H189" s="18">
        <v>0</v>
      </c>
      <c r="I189" s="12"/>
      <c r="J189" s="26"/>
    </row>
    <row r="190" ht="38.25">
      <c r="A190" s="49">
        <v>4</v>
      </c>
      <c r="B190" s="16" t="s">
        <v>238</v>
      </c>
      <c r="C190" s="50" t="s">
        <v>22</v>
      </c>
      <c r="D190" s="19">
        <v>0</v>
      </c>
      <c r="E190" s="19">
        <v>0</v>
      </c>
      <c r="F190" s="19">
        <v>0</v>
      </c>
      <c r="G190" s="18">
        <v>0</v>
      </c>
      <c r="H190" s="18">
        <v>0</v>
      </c>
      <c r="I190" s="12" t="s">
        <v>239</v>
      </c>
      <c r="J190" s="26"/>
    </row>
    <row r="191" ht="51">
      <c r="A191" s="51">
        <v>5</v>
      </c>
      <c r="B191" s="16" t="s">
        <v>240</v>
      </c>
      <c r="C191" s="50" t="s">
        <v>22</v>
      </c>
      <c r="D191" s="18">
        <v>100</v>
      </c>
      <c r="E191" s="18">
        <v>100</v>
      </c>
      <c r="F191" s="18">
        <v>100</v>
      </c>
      <c r="G191" s="18">
        <f t="shared" ref="G191:G235" si="17">F191/E191*100</f>
        <v>100</v>
      </c>
      <c r="H191" s="18">
        <f t="shared" si="14"/>
        <v>100</v>
      </c>
      <c r="I191" s="12"/>
      <c r="J191" s="26"/>
    </row>
    <row r="192" ht="63.75">
      <c r="A192" s="51">
        <f t="shared" si="15"/>
        <v>6</v>
      </c>
      <c r="B192" s="16" t="s">
        <v>241</v>
      </c>
      <c r="C192" s="50" t="s">
        <v>22</v>
      </c>
      <c r="D192" s="18">
        <v>100</v>
      </c>
      <c r="E192" s="18">
        <v>100</v>
      </c>
      <c r="F192" s="18">
        <v>100</v>
      </c>
      <c r="G192" s="18">
        <f t="shared" si="17"/>
        <v>100</v>
      </c>
      <c r="H192" s="18">
        <f t="shared" si="14"/>
        <v>100</v>
      </c>
      <c r="I192" s="29"/>
      <c r="J192" s="26"/>
    </row>
    <row r="193" ht="63.75">
      <c r="A193" s="51">
        <f t="shared" si="15"/>
        <v>7</v>
      </c>
      <c r="B193" s="16" t="s">
        <v>242</v>
      </c>
      <c r="C193" s="50" t="s">
        <v>22</v>
      </c>
      <c r="D193" s="18">
        <v>100</v>
      </c>
      <c r="E193" s="18">
        <v>100</v>
      </c>
      <c r="F193" s="18">
        <v>100</v>
      </c>
      <c r="G193" s="18">
        <f t="shared" si="17"/>
        <v>100</v>
      </c>
      <c r="H193" s="18">
        <f t="shared" si="14"/>
        <v>100</v>
      </c>
      <c r="I193" s="12"/>
      <c r="J193" s="26"/>
    </row>
    <row r="194" ht="51">
      <c r="A194" s="51">
        <f t="shared" si="15"/>
        <v>8</v>
      </c>
      <c r="B194" s="16" t="s">
        <v>243</v>
      </c>
      <c r="C194" s="50" t="s">
        <v>22</v>
      </c>
      <c r="D194" s="18">
        <v>100</v>
      </c>
      <c r="E194" s="18">
        <v>100</v>
      </c>
      <c r="F194" s="18">
        <v>0</v>
      </c>
      <c r="G194" s="18">
        <f t="shared" si="17"/>
        <v>0</v>
      </c>
      <c r="H194" s="18">
        <f t="shared" si="14"/>
        <v>0</v>
      </c>
      <c r="I194" s="12" t="s">
        <v>244</v>
      </c>
      <c r="J194" s="26"/>
    </row>
    <row r="195" ht="38.25">
      <c r="A195" s="51">
        <f t="shared" si="15"/>
        <v>9</v>
      </c>
      <c r="B195" s="16" t="s">
        <v>245</v>
      </c>
      <c r="C195" s="50" t="s">
        <v>22</v>
      </c>
      <c r="D195" s="18">
        <v>100</v>
      </c>
      <c r="E195" s="18">
        <v>100</v>
      </c>
      <c r="F195" s="18">
        <v>100</v>
      </c>
      <c r="G195" s="18">
        <f t="shared" si="17"/>
        <v>100</v>
      </c>
      <c r="H195" s="18">
        <f t="shared" si="14"/>
        <v>100</v>
      </c>
      <c r="I195" s="12"/>
      <c r="J195" s="26"/>
    </row>
    <row r="196" ht="51">
      <c r="A196" s="51">
        <f t="shared" si="15"/>
        <v>10</v>
      </c>
      <c r="B196" s="16" t="s">
        <v>246</v>
      </c>
      <c r="C196" s="50" t="s">
        <v>22</v>
      </c>
      <c r="D196" s="18">
        <v>100</v>
      </c>
      <c r="E196" s="18">
        <v>100</v>
      </c>
      <c r="F196" s="18">
        <v>100</v>
      </c>
      <c r="G196" s="18">
        <f t="shared" si="17"/>
        <v>100</v>
      </c>
      <c r="H196" s="18">
        <f t="shared" si="14"/>
        <v>100</v>
      </c>
      <c r="I196" s="12"/>
      <c r="J196" s="26"/>
    </row>
    <row r="197" ht="12.75" customHeight="1">
      <c r="A197" s="52" t="s">
        <v>247</v>
      </c>
      <c r="B197" s="52"/>
      <c r="C197" s="52"/>
      <c r="D197" s="52"/>
      <c r="E197" s="52"/>
      <c r="F197" s="52"/>
      <c r="G197" s="52"/>
      <c r="H197" s="52"/>
      <c r="I197" s="52"/>
      <c r="J197" s="26"/>
    </row>
    <row r="198" ht="13.5" customHeight="1">
      <c r="A198" s="53" t="s">
        <v>248</v>
      </c>
      <c r="B198" s="53"/>
      <c r="C198" s="53"/>
      <c r="D198" s="53"/>
      <c r="E198" s="53"/>
      <c r="F198" s="53"/>
      <c r="G198" s="53"/>
      <c r="H198" s="53"/>
      <c r="I198" s="53"/>
      <c r="J198" s="26"/>
    </row>
    <row r="199" ht="63.75">
      <c r="A199" s="31">
        <v>1</v>
      </c>
      <c r="B199" s="54" t="s">
        <v>249</v>
      </c>
      <c r="C199" s="31" t="s">
        <v>22</v>
      </c>
      <c r="D199" s="55">
        <v>25</v>
      </c>
      <c r="E199" s="55">
        <v>26</v>
      </c>
      <c r="F199" s="55">
        <v>26</v>
      </c>
      <c r="G199" s="56">
        <f t="shared" si="17"/>
        <v>100</v>
      </c>
      <c r="H199" s="56">
        <f t="shared" si="14"/>
        <v>104</v>
      </c>
      <c r="I199" s="32"/>
      <c r="J199" s="26"/>
    </row>
    <row r="200" ht="38.25">
      <c r="A200" s="31">
        <v>2</v>
      </c>
      <c r="B200" s="54" t="s">
        <v>250</v>
      </c>
      <c r="C200" s="31" t="s">
        <v>17</v>
      </c>
      <c r="D200" s="55">
        <v>44</v>
      </c>
      <c r="E200" s="55">
        <v>46</v>
      </c>
      <c r="F200" s="55">
        <v>46</v>
      </c>
      <c r="G200" s="56">
        <f t="shared" si="17"/>
        <v>100</v>
      </c>
      <c r="H200" s="56">
        <f t="shared" ref="H200:H263" si="18">F200/D200*100</f>
        <v>104.545454545455</v>
      </c>
      <c r="I200" s="32"/>
      <c r="J200" s="26"/>
    </row>
    <row r="201" ht="38.25">
      <c r="A201" s="31">
        <v>3</v>
      </c>
      <c r="B201" s="54" t="s">
        <v>251</v>
      </c>
      <c r="C201" s="31" t="s">
        <v>17</v>
      </c>
      <c r="D201" s="55">
        <v>82</v>
      </c>
      <c r="E201" s="55">
        <v>83</v>
      </c>
      <c r="F201" s="55">
        <v>83</v>
      </c>
      <c r="G201" s="56">
        <f t="shared" si="17"/>
        <v>100</v>
      </c>
      <c r="H201" s="56">
        <f t="shared" si="18"/>
        <v>101.21951219512199</v>
      </c>
      <c r="I201" s="32"/>
      <c r="J201" s="26"/>
    </row>
    <row r="202" ht="51">
      <c r="A202" s="31">
        <v>4</v>
      </c>
      <c r="B202" s="54" t="s">
        <v>252</v>
      </c>
      <c r="C202" s="31" t="s">
        <v>22</v>
      </c>
      <c r="D202" s="55">
        <v>22</v>
      </c>
      <c r="E202" s="55">
        <v>23</v>
      </c>
      <c r="F202" s="55">
        <v>21</v>
      </c>
      <c r="G202" s="56">
        <f t="shared" si="17"/>
        <v>91.304347826086996</v>
      </c>
      <c r="H202" s="56">
        <f t="shared" si="18"/>
        <v>95.454545454545496</v>
      </c>
      <c r="I202" s="32" t="s">
        <v>253</v>
      </c>
      <c r="J202" s="26"/>
    </row>
    <row r="203" ht="38.25">
      <c r="A203" s="31">
        <v>5</v>
      </c>
      <c r="B203" s="54" t="s">
        <v>254</v>
      </c>
      <c r="C203" s="31" t="s">
        <v>17</v>
      </c>
      <c r="D203" s="55">
        <v>30</v>
      </c>
      <c r="E203" s="55">
        <v>31</v>
      </c>
      <c r="F203" s="55">
        <v>31</v>
      </c>
      <c r="G203" s="56">
        <f t="shared" si="17"/>
        <v>100</v>
      </c>
      <c r="H203" s="56">
        <v>100</v>
      </c>
      <c r="I203" s="32"/>
      <c r="J203" s="26"/>
    </row>
    <row r="204" ht="38.25">
      <c r="A204" s="31">
        <v>6</v>
      </c>
      <c r="B204" s="54" t="s">
        <v>255</v>
      </c>
      <c r="C204" s="31" t="s">
        <v>17</v>
      </c>
      <c r="D204" s="55">
        <v>3</v>
      </c>
      <c r="E204" s="55">
        <v>3</v>
      </c>
      <c r="F204" s="55">
        <v>2</v>
      </c>
      <c r="G204" s="56">
        <f t="shared" si="17"/>
        <v>66.6666666666667</v>
      </c>
      <c r="H204" s="56">
        <f t="shared" si="18"/>
        <v>66.6666666666667</v>
      </c>
      <c r="I204" s="32" t="s">
        <v>256</v>
      </c>
      <c r="J204" s="26"/>
    </row>
    <row r="205" ht="25.5">
      <c r="A205" s="33">
        <v>7</v>
      </c>
      <c r="B205" s="54" t="s">
        <v>257</v>
      </c>
      <c r="C205" s="33" t="s">
        <v>17</v>
      </c>
      <c r="D205" s="57">
        <v>6</v>
      </c>
      <c r="E205" s="57">
        <v>4</v>
      </c>
      <c r="F205" s="57">
        <v>4</v>
      </c>
      <c r="G205" s="56">
        <f t="shared" si="17"/>
        <v>100</v>
      </c>
      <c r="H205" s="56">
        <v>100</v>
      </c>
      <c r="I205" s="35"/>
      <c r="J205" s="26"/>
    </row>
    <row r="206" ht="12.75" customHeight="1">
      <c r="A206" s="58" t="s">
        <v>258</v>
      </c>
      <c r="B206" s="58"/>
      <c r="C206" s="58"/>
      <c r="D206" s="58"/>
      <c r="E206" s="58"/>
      <c r="F206" s="58"/>
      <c r="G206" s="58"/>
      <c r="H206" s="58"/>
      <c r="I206" s="58"/>
      <c r="J206" s="26"/>
    </row>
    <row r="207" s="38" customFormat="1" ht="76.5">
      <c r="A207" s="59">
        <v>1</v>
      </c>
      <c r="B207" s="60" t="s">
        <v>259</v>
      </c>
      <c r="C207" s="59" t="s">
        <v>22</v>
      </c>
      <c r="D207" s="61">
        <v>13</v>
      </c>
      <c r="E207" s="61">
        <v>13</v>
      </c>
      <c r="F207" s="61">
        <v>13</v>
      </c>
      <c r="G207" s="62">
        <f t="shared" si="17"/>
        <v>100</v>
      </c>
      <c r="H207" s="62">
        <f t="shared" si="18"/>
        <v>100</v>
      </c>
      <c r="I207" s="32"/>
      <c r="J207" s="39"/>
    </row>
    <row r="208" s="38" customFormat="1" ht="76.5">
      <c r="A208" s="59">
        <v>2</v>
      </c>
      <c r="B208" s="60" t="s">
        <v>260</v>
      </c>
      <c r="C208" s="59" t="s">
        <v>17</v>
      </c>
      <c r="D208" s="61">
        <v>32</v>
      </c>
      <c r="E208" s="61">
        <v>33</v>
      </c>
      <c r="F208" s="61">
        <v>33</v>
      </c>
      <c r="G208" s="62">
        <f t="shared" si="17"/>
        <v>100</v>
      </c>
      <c r="H208" s="62">
        <f t="shared" si="18"/>
        <v>103.125</v>
      </c>
      <c r="I208" s="32"/>
      <c r="J208" s="39"/>
    </row>
    <row r="209" s="38" customFormat="1" ht="51">
      <c r="A209" s="59">
        <v>3</v>
      </c>
      <c r="B209" s="60" t="s">
        <v>261</v>
      </c>
      <c r="C209" s="59" t="s">
        <v>17</v>
      </c>
      <c r="D209" s="61">
        <v>31</v>
      </c>
      <c r="E209" s="61">
        <v>32</v>
      </c>
      <c r="F209" s="61">
        <v>32</v>
      </c>
      <c r="G209" s="62">
        <f t="shared" si="17"/>
        <v>100</v>
      </c>
      <c r="H209" s="62">
        <f t="shared" si="18"/>
        <v>103.225806451613</v>
      </c>
      <c r="I209" s="32"/>
      <c r="J209" s="39"/>
    </row>
    <row r="210" s="38" customFormat="1" ht="51">
      <c r="A210" s="59">
        <v>4</v>
      </c>
      <c r="B210" s="60" t="s">
        <v>262</v>
      </c>
      <c r="C210" s="59" t="s">
        <v>17</v>
      </c>
      <c r="D210" s="61">
        <v>78</v>
      </c>
      <c r="E210" s="61">
        <v>78</v>
      </c>
      <c r="F210" s="61">
        <v>78</v>
      </c>
      <c r="G210" s="62">
        <f t="shared" si="17"/>
        <v>100</v>
      </c>
      <c r="H210" s="62">
        <f t="shared" si="18"/>
        <v>100</v>
      </c>
      <c r="I210" s="32"/>
      <c r="J210" s="39"/>
    </row>
    <row r="211" ht="12.75" customHeight="1">
      <c r="A211" s="58" t="s">
        <v>263</v>
      </c>
      <c r="B211" s="58"/>
      <c r="C211" s="58"/>
      <c r="D211" s="58"/>
      <c r="E211" s="58"/>
      <c r="F211" s="58"/>
      <c r="G211" s="58"/>
      <c r="H211" s="58"/>
      <c r="I211" s="58"/>
      <c r="J211" s="26"/>
    </row>
    <row r="212" s="38" customFormat="1" ht="38.25">
      <c r="A212" s="59">
        <v>1</v>
      </c>
      <c r="B212" s="54" t="s">
        <v>264</v>
      </c>
      <c r="C212" s="59" t="s">
        <v>20</v>
      </c>
      <c r="D212" s="61">
        <v>550</v>
      </c>
      <c r="E212" s="61">
        <v>560</v>
      </c>
      <c r="F212" s="61">
        <v>560</v>
      </c>
      <c r="G212" s="62">
        <f t="shared" si="17"/>
        <v>100</v>
      </c>
      <c r="H212" s="62">
        <f t="shared" si="18"/>
        <v>101.818181818182</v>
      </c>
      <c r="I212" s="32"/>
      <c r="J212" s="39"/>
    </row>
    <row r="213" ht="27.75" customHeight="1">
      <c r="A213" s="63" t="s">
        <v>265</v>
      </c>
      <c r="B213" s="63"/>
      <c r="C213" s="63"/>
      <c r="D213" s="63"/>
      <c r="E213" s="63"/>
      <c r="F213" s="63"/>
      <c r="G213" s="63"/>
      <c r="H213" s="63"/>
      <c r="I213" s="63"/>
      <c r="J213" s="26"/>
    </row>
    <row r="214" s="38" customFormat="1" ht="63.75">
      <c r="A214" s="44">
        <v>1</v>
      </c>
      <c r="B214" s="64" t="s">
        <v>266</v>
      </c>
      <c r="C214" s="44" t="s">
        <v>20</v>
      </c>
      <c r="D214" s="65">
        <v>227</v>
      </c>
      <c r="E214" s="65">
        <v>460</v>
      </c>
      <c r="F214" s="65">
        <v>250</v>
      </c>
      <c r="G214" s="34">
        <f t="shared" si="17"/>
        <v>54.347826086956502</v>
      </c>
      <c r="H214" s="34">
        <f t="shared" si="18"/>
        <v>110.13215859030799</v>
      </c>
      <c r="I214" s="35" t="s">
        <v>267</v>
      </c>
      <c r="J214" s="39"/>
    </row>
    <row r="215" ht="76.5">
      <c r="A215" s="44">
        <v>2</v>
      </c>
      <c r="B215" s="66" t="s">
        <v>268</v>
      </c>
      <c r="C215" s="44" t="s">
        <v>17</v>
      </c>
      <c r="D215" s="34">
        <v>8</v>
      </c>
      <c r="E215" s="34">
        <v>8</v>
      </c>
      <c r="F215" s="34">
        <v>11</v>
      </c>
      <c r="G215" s="34">
        <f t="shared" si="17"/>
        <v>137.5</v>
      </c>
      <c r="H215" s="34">
        <f t="shared" si="18"/>
        <v>137.5</v>
      </c>
      <c r="I215" s="35" t="s">
        <v>269</v>
      </c>
      <c r="J215" s="26"/>
    </row>
    <row r="216" ht="25.5">
      <c r="A216" s="44">
        <v>3</v>
      </c>
      <c r="B216" s="66" t="s">
        <v>270</v>
      </c>
      <c r="C216" s="44" t="s">
        <v>17</v>
      </c>
      <c r="D216" s="65">
        <v>15</v>
      </c>
      <c r="E216" s="65">
        <v>14</v>
      </c>
      <c r="F216" s="65">
        <v>14</v>
      </c>
      <c r="G216" s="34">
        <f t="shared" si="17"/>
        <v>100</v>
      </c>
      <c r="H216" s="34">
        <f t="shared" si="18"/>
        <v>93.3333333333333</v>
      </c>
      <c r="I216" s="35"/>
      <c r="J216" s="26"/>
    </row>
    <row r="217" ht="51">
      <c r="A217" s="44">
        <v>4</v>
      </c>
      <c r="B217" s="66" t="s">
        <v>271</v>
      </c>
      <c r="C217" s="44" t="s">
        <v>17</v>
      </c>
      <c r="D217" s="65">
        <v>2</v>
      </c>
      <c r="E217" s="65">
        <v>4</v>
      </c>
      <c r="F217" s="65">
        <v>2</v>
      </c>
      <c r="G217" s="34">
        <f t="shared" si="17"/>
        <v>50</v>
      </c>
      <c r="H217" s="34">
        <f t="shared" si="18"/>
        <v>100</v>
      </c>
      <c r="I217" s="35" t="s">
        <v>272</v>
      </c>
      <c r="J217" s="26"/>
    </row>
    <row r="218" ht="89.25">
      <c r="A218" s="44">
        <v>5</v>
      </c>
      <c r="B218" s="66" t="s">
        <v>273</v>
      </c>
      <c r="C218" s="44" t="s">
        <v>17</v>
      </c>
      <c r="D218" s="65">
        <v>10</v>
      </c>
      <c r="E218" s="65">
        <v>4</v>
      </c>
      <c r="F218" s="65">
        <v>0</v>
      </c>
      <c r="G218" s="34">
        <f t="shared" si="17"/>
        <v>0</v>
      </c>
      <c r="H218" s="34">
        <v>100</v>
      </c>
      <c r="I218" s="35" t="s">
        <v>274</v>
      </c>
      <c r="J218" s="26"/>
    </row>
    <row r="219" s="38" customFormat="1" ht="63.75">
      <c r="A219" s="44">
        <v>6</v>
      </c>
      <c r="B219" s="64" t="s">
        <v>275</v>
      </c>
      <c r="C219" s="44" t="s">
        <v>20</v>
      </c>
      <c r="D219" s="65">
        <v>83</v>
      </c>
      <c r="E219" s="65">
        <v>50</v>
      </c>
      <c r="F219" s="65">
        <v>80</v>
      </c>
      <c r="G219" s="34">
        <f t="shared" si="17"/>
        <v>160</v>
      </c>
      <c r="H219" s="34">
        <f t="shared" si="18"/>
        <v>96.385542168674704</v>
      </c>
      <c r="I219" s="35" t="s">
        <v>276</v>
      </c>
      <c r="J219" s="39"/>
    </row>
    <row r="220" s="38" customFormat="1" ht="127.5">
      <c r="A220" s="44">
        <v>7</v>
      </c>
      <c r="B220" s="66" t="s">
        <v>277</v>
      </c>
      <c r="C220" s="44" t="s">
        <v>20</v>
      </c>
      <c r="D220" s="65">
        <v>292</v>
      </c>
      <c r="E220" s="65">
        <v>700</v>
      </c>
      <c r="F220" s="65">
        <v>160</v>
      </c>
      <c r="G220" s="34">
        <f t="shared" si="17"/>
        <v>22.8571428571429</v>
      </c>
      <c r="H220" s="34">
        <f t="shared" si="18"/>
        <v>54.794520547945197</v>
      </c>
      <c r="I220" s="35" t="s">
        <v>278</v>
      </c>
      <c r="J220" s="39"/>
    </row>
    <row r="221" ht="12.75" customHeight="1">
      <c r="A221" s="14" t="s">
        <v>279</v>
      </c>
      <c r="B221" s="14"/>
      <c r="C221" s="14"/>
      <c r="D221" s="14"/>
      <c r="E221" s="14"/>
      <c r="F221" s="14"/>
      <c r="G221" s="14"/>
      <c r="H221" s="14"/>
      <c r="I221" s="14"/>
    </row>
    <row r="222" ht="140.25">
      <c r="A222" s="15">
        <v>1</v>
      </c>
      <c r="B222" s="16" t="s">
        <v>280</v>
      </c>
      <c r="C222" s="15" t="s">
        <v>20</v>
      </c>
      <c r="D222" s="15">
        <v>559</v>
      </c>
      <c r="E222" s="15">
        <v>716</v>
      </c>
      <c r="F222" s="15">
        <v>549</v>
      </c>
      <c r="G222" s="18">
        <f t="shared" si="17"/>
        <v>76.675977653631307</v>
      </c>
      <c r="H222" s="18">
        <f t="shared" si="18"/>
        <v>98.211091234347094</v>
      </c>
      <c r="I222" s="12" t="s">
        <v>281</v>
      </c>
    </row>
    <row r="223" ht="114.75">
      <c r="A223" s="15">
        <v>2</v>
      </c>
      <c r="B223" s="16" t="s">
        <v>282</v>
      </c>
      <c r="C223" s="15" t="s">
        <v>20</v>
      </c>
      <c r="D223" s="15">
        <v>662</v>
      </c>
      <c r="E223" s="15">
        <v>767</v>
      </c>
      <c r="F223" s="15">
        <v>696</v>
      </c>
      <c r="G223" s="18">
        <f t="shared" si="17"/>
        <v>90.743155149934793</v>
      </c>
      <c r="H223" s="18">
        <f t="shared" si="18"/>
        <v>105.135951661631</v>
      </c>
      <c r="I223" s="12" t="s">
        <v>283</v>
      </c>
    </row>
    <row r="224" ht="51">
      <c r="A224" s="15">
        <v>3</v>
      </c>
      <c r="B224" s="16" t="s">
        <v>284</v>
      </c>
      <c r="C224" s="15" t="s">
        <v>20</v>
      </c>
      <c r="D224" s="15">
        <v>71</v>
      </c>
      <c r="E224" s="15">
        <v>85</v>
      </c>
      <c r="F224" s="15">
        <v>86</v>
      </c>
      <c r="G224" s="18">
        <f t="shared" si="17"/>
        <v>101.17647058823501</v>
      </c>
      <c r="H224" s="18">
        <f t="shared" si="18"/>
        <v>121.12676056338</v>
      </c>
      <c r="I224" s="12" t="s">
        <v>285</v>
      </c>
    </row>
    <row r="225" ht="25.5">
      <c r="A225" s="15">
        <v>4</v>
      </c>
      <c r="B225" s="16" t="s">
        <v>286</v>
      </c>
      <c r="C225" s="15" t="s">
        <v>20</v>
      </c>
      <c r="D225" s="15">
        <v>67</v>
      </c>
      <c r="E225" s="15">
        <v>90</v>
      </c>
      <c r="F225" s="15">
        <v>60</v>
      </c>
      <c r="G225" s="18">
        <f t="shared" si="17"/>
        <v>66.6666666666667</v>
      </c>
      <c r="H225" s="18">
        <f t="shared" si="18"/>
        <v>89.552238805970205</v>
      </c>
      <c r="I225" s="12" t="s">
        <v>285</v>
      </c>
    </row>
    <row r="226" ht="165.75">
      <c r="A226" s="15">
        <v>5</v>
      </c>
      <c r="B226" s="16" t="s">
        <v>287</v>
      </c>
      <c r="C226" s="15" t="s">
        <v>20</v>
      </c>
      <c r="D226" s="15">
        <v>437</v>
      </c>
      <c r="E226" s="15">
        <v>353</v>
      </c>
      <c r="F226" s="15">
        <v>572</v>
      </c>
      <c r="G226" s="18">
        <f t="shared" si="17"/>
        <v>162.039660056657</v>
      </c>
      <c r="H226" s="18">
        <f t="shared" si="18"/>
        <v>130.89244851258599</v>
      </c>
      <c r="I226" s="12" t="s">
        <v>288</v>
      </c>
    </row>
    <row r="227" ht="38.25">
      <c r="A227" s="15">
        <v>6</v>
      </c>
      <c r="B227" s="16" t="s">
        <v>289</v>
      </c>
      <c r="C227" s="15" t="s">
        <v>20</v>
      </c>
      <c r="D227" s="15">
        <v>341</v>
      </c>
      <c r="E227" s="15">
        <v>500</v>
      </c>
      <c r="F227" s="15">
        <v>366</v>
      </c>
      <c r="G227" s="18">
        <f t="shared" si="17"/>
        <v>73.200000000000003</v>
      </c>
      <c r="H227" s="18">
        <f t="shared" si="18"/>
        <v>107.33137829912</v>
      </c>
      <c r="I227" s="12" t="s">
        <v>290</v>
      </c>
    </row>
    <row r="228" ht="25.5">
      <c r="A228" s="15">
        <v>7</v>
      </c>
      <c r="B228" s="16" t="s">
        <v>291</v>
      </c>
      <c r="C228" s="15" t="s">
        <v>17</v>
      </c>
      <c r="D228" s="15">
        <v>1</v>
      </c>
      <c r="E228" s="15">
        <v>1</v>
      </c>
      <c r="F228" s="15">
        <v>1</v>
      </c>
      <c r="G228" s="18">
        <f t="shared" si="17"/>
        <v>100</v>
      </c>
      <c r="H228" s="18">
        <f t="shared" si="18"/>
        <v>100</v>
      </c>
      <c r="I228" s="12"/>
    </row>
    <row r="229" ht="63.75">
      <c r="A229" s="15">
        <v>8</v>
      </c>
      <c r="B229" s="16" t="s">
        <v>292</v>
      </c>
      <c r="C229" s="15" t="s">
        <v>20</v>
      </c>
      <c r="D229" s="15">
        <v>754</v>
      </c>
      <c r="E229" s="17">
        <v>1020</v>
      </c>
      <c r="F229" s="15">
        <v>746</v>
      </c>
      <c r="G229" s="18">
        <f t="shared" si="17"/>
        <v>73.137254901960802</v>
      </c>
      <c r="H229" s="18">
        <f t="shared" si="18"/>
        <v>98.938992042440304</v>
      </c>
      <c r="I229" s="12" t="s">
        <v>293</v>
      </c>
    </row>
    <row r="230" ht="114.75">
      <c r="A230" s="15">
        <v>9</v>
      </c>
      <c r="B230" s="16" t="s">
        <v>294</v>
      </c>
      <c r="C230" s="15" t="s">
        <v>20</v>
      </c>
      <c r="D230" s="15">
        <v>526</v>
      </c>
      <c r="E230" s="15">
        <v>600</v>
      </c>
      <c r="F230" s="15">
        <v>560</v>
      </c>
      <c r="G230" s="18">
        <f t="shared" si="17"/>
        <v>93.3333333333333</v>
      </c>
      <c r="H230" s="18">
        <f t="shared" si="18"/>
        <v>106.463878326996</v>
      </c>
      <c r="I230" s="12" t="s">
        <v>295</v>
      </c>
    </row>
    <row r="231" ht="76.5">
      <c r="A231" s="15">
        <v>10</v>
      </c>
      <c r="B231" s="16" t="s">
        <v>296</v>
      </c>
      <c r="C231" s="15" t="s">
        <v>20</v>
      </c>
      <c r="D231" s="15">
        <v>61</v>
      </c>
      <c r="E231" s="15">
        <v>97</v>
      </c>
      <c r="F231" s="15">
        <v>85</v>
      </c>
      <c r="G231" s="18">
        <f t="shared" si="17"/>
        <v>87.628865979381402</v>
      </c>
      <c r="H231" s="18">
        <f t="shared" si="18"/>
        <v>139.34426229508199</v>
      </c>
      <c r="I231" s="67" t="s">
        <v>297</v>
      </c>
    </row>
    <row r="232" ht="76.5">
      <c r="A232" s="15">
        <v>11</v>
      </c>
      <c r="B232" s="16" t="s">
        <v>298</v>
      </c>
      <c r="C232" s="15" t="s">
        <v>22</v>
      </c>
      <c r="D232" s="15">
        <v>89</v>
      </c>
      <c r="E232" s="15">
        <v>70</v>
      </c>
      <c r="F232" s="15">
        <v>88</v>
      </c>
      <c r="G232" s="18">
        <f t="shared" si="17"/>
        <v>125.71428571428601</v>
      </c>
      <c r="H232" s="18">
        <f t="shared" si="18"/>
        <v>98.876404494382001</v>
      </c>
      <c r="I232" s="67" t="s">
        <v>299</v>
      </c>
    </row>
    <row r="233" ht="76.5">
      <c r="A233" s="15">
        <v>12</v>
      </c>
      <c r="B233" s="16" t="s">
        <v>300</v>
      </c>
      <c r="C233" s="15" t="s">
        <v>22</v>
      </c>
      <c r="D233" s="18">
        <v>87</v>
      </c>
      <c r="E233" s="18">
        <v>82</v>
      </c>
      <c r="F233" s="18">
        <v>84</v>
      </c>
      <c r="G233" s="18">
        <f t="shared" si="17"/>
        <v>102.439024390244</v>
      </c>
      <c r="H233" s="18">
        <f t="shared" si="18"/>
        <v>96.551724137931004</v>
      </c>
      <c r="I233" s="67" t="s">
        <v>301</v>
      </c>
    </row>
    <row r="234" ht="30.75" customHeight="1">
      <c r="A234" s="14" t="s">
        <v>302</v>
      </c>
      <c r="B234" s="14"/>
      <c r="C234" s="14"/>
      <c r="D234" s="14"/>
      <c r="E234" s="14"/>
      <c r="F234" s="14"/>
      <c r="G234" s="14"/>
      <c r="H234" s="14"/>
      <c r="I234" s="14"/>
    </row>
    <row r="235" ht="123" customHeight="1">
      <c r="A235" s="44">
        <v>1</v>
      </c>
      <c r="B235" s="16" t="s">
        <v>303</v>
      </c>
      <c r="C235" s="44" t="s">
        <v>178</v>
      </c>
      <c r="D235" s="44">
        <v>13</v>
      </c>
      <c r="E235" s="44">
        <v>4</v>
      </c>
      <c r="F235" s="44">
        <v>5</v>
      </c>
      <c r="G235" s="34">
        <f t="shared" si="17"/>
        <v>125</v>
      </c>
      <c r="H235" s="34">
        <f t="shared" si="18"/>
        <v>38.461538461538503</v>
      </c>
      <c r="I235" s="35"/>
    </row>
    <row r="236" ht="51">
      <c r="A236" s="44">
        <v>2</v>
      </c>
      <c r="B236" s="16" t="s">
        <v>304</v>
      </c>
      <c r="C236" s="44" t="s">
        <v>22</v>
      </c>
      <c r="D236" s="44">
        <v>91</v>
      </c>
      <c r="E236" s="44">
        <v>90</v>
      </c>
      <c r="F236" s="44">
        <v>89</v>
      </c>
      <c r="G236" s="34">
        <f>E236/F236*100</f>
        <v>101.123595505618</v>
      </c>
      <c r="H236" s="34">
        <f t="shared" si="18"/>
        <v>97.802197802197796</v>
      </c>
      <c r="I236" s="35" t="s">
        <v>138</v>
      </c>
    </row>
    <row r="237" ht="51">
      <c r="A237" s="44">
        <v>3</v>
      </c>
      <c r="B237" s="16" t="s">
        <v>305</v>
      </c>
      <c r="C237" s="44" t="s">
        <v>178</v>
      </c>
      <c r="D237" s="44">
        <v>1</v>
      </c>
      <c r="E237" s="44">
        <v>1</v>
      </c>
      <c r="F237" s="44">
        <v>1</v>
      </c>
      <c r="G237" s="34">
        <f t="shared" ref="G237:G300" si="19">F237/E237*100</f>
        <v>100</v>
      </c>
      <c r="H237" s="34">
        <f t="shared" si="18"/>
        <v>100</v>
      </c>
      <c r="I237" s="35"/>
    </row>
    <row r="238" ht="89.25">
      <c r="A238" s="44">
        <v>4</v>
      </c>
      <c r="B238" s="68" t="s">
        <v>306</v>
      </c>
      <c r="C238" s="69" t="s">
        <v>178</v>
      </c>
      <c r="D238" s="69">
        <v>8</v>
      </c>
      <c r="E238" s="69">
        <v>6</v>
      </c>
      <c r="F238" s="69">
        <v>9</v>
      </c>
      <c r="G238" s="70">
        <f t="shared" si="19"/>
        <v>150</v>
      </c>
      <c r="H238" s="70">
        <f t="shared" si="18"/>
        <v>112.5</v>
      </c>
      <c r="I238" s="71"/>
    </row>
    <row r="239" ht="76.5">
      <c r="A239" s="1">
        <v>5</v>
      </c>
      <c r="B239" s="72" t="s">
        <v>307</v>
      </c>
      <c r="C239" s="73" t="s">
        <v>178</v>
      </c>
      <c r="D239" s="73">
        <v>1</v>
      </c>
      <c r="E239" s="73">
        <v>1</v>
      </c>
      <c r="F239" s="73">
        <v>1</v>
      </c>
      <c r="G239" s="34">
        <f t="shared" si="19"/>
        <v>100</v>
      </c>
      <c r="H239" s="34">
        <f t="shared" si="18"/>
        <v>100</v>
      </c>
      <c r="I239" s="74"/>
    </row>
    <row r="240" ht="12.75" customHeight="1">
      <c r="A240" s="46" t="s">
        <v>308</v>
      </c>
      <c r="B240" s="46"/>
      <c r="C240" s="46"/>
      <c r="D240" s="46"/>
      <c r="E240" s="46"/>
      <c r="F240" s="46"/>
      <c r="G240" s="46"/>
      <c r="H240" s="46"/>
      <c r="I240" s="46"/>
    </row>
    <row r="241" ht="12.75" customHeight="1">
      <c r="A241" s="40" t="s">
        <v>309</v>
      </c>
      <c r="B241" s="40"/>
      <c r="C241" s="40"/>
      <c r="D241" s="40"/>
      <c r="E241" s="40"/>
      <c r="F241" s="40"/>
      <c r="G241" s="40"/>
      <c r="H241" s="40"/>
      <c r="I241" s="40"/>
    </row>
    <row r="242" ht="12.75" customHeight="1">
      <c r="A242" s="15">
        <v>1</v>
      </c>
      <c r="B242" s="75" t="s">
        <v>310</v>
      </c>
      <c r="C242" s="44" t="s">
        <v>178</v>
      </c>
      <c r="D242" s="15">
        <v>101</v>
      </c>
      <c r="E242" s="15">
        <v>132</v>
      </c>
      <c r="F242" s="15">
        <v>102</v>
      </c>
      <c r="G242" s="18">
        <f t="shared" si="19"/>
        <v>77.272727272727295</v>
      </c>
      <c r="H242" s="34">
        <f t="shared" si="18"/>
        <v>100.990099009901</v>
      </c>
      <c r="I242" s="76" t="s">
        <v>311</v>
      </c>
    </row>
    <row r="243" ht="39.75" customHeight="1">
      <c r="A243" s="15"/>
      <c r="B243" s="75"/>
      <c r="C243" s="44" t="s">
        <v>312</v>
      </c>
      <c r="D243" s="15">
        <v>89.5</v>
      </c>
      <c r="E243" s="15">
        <v>122</v>
      </c>
      <c r="F243" s="15">
        <v>91.799999999999997</v>
      </c>
      <c r="G243" s="18">
        <f t="shared" si="19"/>
        <v>75.245901639344297</v>
      </c>
      <c r="H243" s="34">
        <f t="shared" si="18"/>
        <v>102.56983240223499</v>
      </c>
      <c r="I243" s="76"/>
    </row>
    <row r="244" ht="12.75" customHeight="1">
      <c r="A244" s="15">
        <f>A242+1</f>
        <v>2</v>
      </c>
      <c r="B244" s="75" t="s">
        <v>313</v>
      </c>
      <c r="C244" s="44" t="s">
        <v>178</v>
      </c>
      <c r="D244" s="17">
        <v>265805</v>
      </c>
      <c r="E244" s="17">
        <v>40500</v>
      </c>
      <c r="F244" s="17">
        <v>198197</v>
      </c>
      <c r="G244" s="18">
        <f t="shared" si="19"/>
        <v>489.37530864197498</v>
      </c>
      <c r="H244" s="34">
        <f t="shared" si="18"/>
        <v>74.564812550553995</v>
      </c>
      <c r="I244" s="36" t="s">
        <v>314</v>
      </c>
    </row>
    <row r="245" ht="12.75">
      <c r="A245" s="15"/>
      <c r="B245" s="75"/>
      <c r="C245" s="44" t="s">
        <v>315</v>
      </c>
      <c r="D245" s="17">
        <v>6083</v>
      </c>
      <c r="E245" s="17">
        <v>5400</v>
      </c>
      <c r="F245" s="17">
        <v>4483</v>
      </c>
      <c r="G245" s="18">
        <f t="shared" si="19"/>
        <v>83.018518518518505</v>
      </c>
      <c r="H245" s="34">
        <f t="shared" si="18"/>
        <v>73.697188887062296</v>
      </c>
      <c r="I245" s="36"/>
    </row>
    <row r="246" ht="25.5">
      <c r="A246" s="15">
        <f>A244+1</f>
        <v>3</v>
      </c>
      <c r="B246" s="16" t="s">
        <v>316</v>
      </c>
      <c r="C246" s="44" t="s">
        <v>178</v>
      </c>
      <c r="D246" s="17">
        <v>1662</v>
      </c>
      <c r="E246" s="15">
        <v>650</v>
      </c>
      <c r="F246" s="17">
        <v>2040</v>
      </c>
      <c r="G246" s="18">
        <f t="shared" si="19"/>
        <v>313.84615384615398</v>
      </c>
      <c r="H246" s="34">
        <f t="shared" si="18"/>
        <v>122.743682310469</v>
      </c>
      <c r="I246" s="12"/>
    </row>
    <row r="247" ht="25.5">
      <c r="A247" s="15">
        <f t="shared" ref="A247:A248" si="20">A246+1</f>
        <v>4</v>
      </c>
      <c r="B247" s="16" t="s">
        <v>317</v>
      </c>
      <c r="C247" s="44" t="s">
        <v>178</v>
      </c>
      <c r="D247" s="15">
        <v>614</v>
      </c>
      <c r="E247" s="15">
        <v>1000</v>
      </c>
      <c r="F247" s="15">
        <v>757</v>
      </c>
      <c r="G247" s="18">
        <f t="shared" si="19"/>
        <v>75.700000000000003</v>
      </c>
      <c r="H247" s="34">
        <f t="shared" si="18"/>
        <v>123.28990228012999</v>
      </c>
      <c r="I247" s="12" t="s">
        <v>318</v>
      </c>
    </row>
    <row r="248" ht="12.75" customHeight="1">
      <c r="A248" s="15">
        <f t="shared" si="20"/>
        <v>5</v>
      </c>
      <c r="B248" s="75" t="s">
        <v>319</v>
      </c>
      <c r="C248" s="44" t="s">
        <v>178</v>
      </c>
      <c r="D248" s="15">
        <v>126</v>
      </c>
      <c r="E248" s="15">
        <v>290</v>
      </c>
      <c r="F248" s="15">
        <v>232</v>
      </c>
      <c r="G248" s="18">
        <f t="shared" si="19"/>
        <v>80</v>
      </c>
      <c r="H248" s="34">
        <f t="shared" si="18"/>
        <v>184.12698412698401</v>
      </c>
      <c r="I248" s="36" t="s">
        <v>314</v>
      </c>
    </row>
    <row r="249" ht="12.75">
      <c r="A249" s="15"/>
      <c r="B249" s="75"/>
      <c r="C249" s="44"/>
      <c r="D249" s="15">
        <v>114</v>
      </c>
      <c r="E249" s="15">
        <v>50</v>
      </c>
      <c r="F249" s="15">
        <v>699</v>
      </c>
      <c r="G249" s="18">
        <f t="shared" si="19"/>
        <v>1398</v>
      </c>
      <c r="H249" s="34">
        <f t="shared" si="18"/>
        <v>613.15789473684197</v>
      </c>
      <c r="I249" s="36"/>
    </row>
    <row r="250" ht="25.5">
      <c r="A250" s="15">
        <f>A248+1</f>
        <v>6</v>
      </c>
      <c r="B250" s="16" t="s">
        <v>320</v>
      </c>
      <c r="C250" s="44" t="s">
        <v>321</v>
      </c>
      <c r="D250" s="15">
        <v>0</v>
      </c>
      <c r="E250" s="15">
        <v>22</v>
      </c>
      <c r="F250" s="15">
        <v>0</v>
      </c>
      <c r="G250" s="18">
        <f t="shared" si="19"/>
        <v>0</v>
      </c>
      <c r="H250" s="34" t="e">
        <f t="shared" si="18"/>
        <v>#DIV/0!</v>
      </c>
      <c r="I250" s="12" t="s">
        <v>322</v>
      </c>
    </row>
    <row r="251" ht="25.5">
      <c r="A251" s="15">
        <f t="shared" ref="A251:A271" si="21">A250+1</f>
        <v>7</v>
      </c>
      <c r="B251" s="16" t="s">
        <v>323</v>
      </c>
      <c r="C251" s="44" t="s">
        <v>178</v>
      </c>
      <c r="D251" s="15">
        <v>0</v>
      </c>
      <c r="E251" s="17">
        <v>14400</v>
      </c>
      <c r="F251" s="15">
        <v>0</v>
      </c>
      <c r="G251" s="18">
        <f t="shared" si="19"/>
        <v>0</v>
      </c>
      <c r="H251" s="34" t="e">
        <f t="shared" si="18"/>
        <v>#DIV/0!</v>
      </c>
      <c r="I251" s="12" t="s">
        <v>324</v>
      </c>
    </row>
    <row r="252" ht="38.25">
      <c r="A252" s="15">
        <f t="shared" si="21"/>
        <v>8</v>
      </c>
      <c r="B252" s="16" t="s">
        <v>325</v>
      </c>
      <c r="C252" s="44" t="s">
        <v>312</v>
      </c>
      <c r="D252" s="15">
        <v>197.11000000000001</v>
      </c>
      <c r="E252" s="15">
        <v>203.83000000000001</v>
      </c>
      <c r="F252" s="15">
        <v>197.11000000000001</v>
      </c>
      <c r="G252" s="18">
        <f t="shared" si="19"/>
        <v>96.703134965412403</v>
      </c>
      <c r="H252" s="34">
        <f t="shared" si="18"/>
        <v>100</v>
      </c>
      <c r="I252" s="12" t="s">
        <v>326</v>
      </c>
    </row>
    <row r="253" ht="12.75">
      <c r="A253" s="8">
        <f t="shared" si="21"/>
        <v>9</v>
      </c>
      <c r="B253" s="16" t="s">
        <v>327</v>
      </c>
      <c r="C253" s="44" t="s">
        <v>178</v>
      </c>
      <c r="D253" s="15">
        <v>15</v>
      </c>
      <c r="E253" s="15">
        <v>14</v>
      </c>
      <c r="F253" s="15">
        <v>15</v>
      </c>
      <c r="G253" s="18">
        <f t="shared" si="19"/>
        <v>107.142857142857</v>
      </c>
      <c r="H253" s="34">
        <f t="shared" si="18"/>
        <v>100</v>
      </c>
      <c r="I253" s="12"/>
    </row>
    <row r="254" ht="25.5">
      <c r="A254" s="8">
        <f t="shared" si="21"/>
        <v>10</v>
      </c>
      <c r="B254" s="16" t="s">
        <v>328</v>
      </c>
      <c r="C254" s="44" t="s">
        <v>178</v>
      </c>
      <c r="D254" s="15">
        <v>16</v>
      </c>
      <c r="E254" s="15">
        <v>19</v>
      </c>
      <c r="F254" s="15">
        <v>16</v>
      </c>
      <c r="G254" s="18">
        <f t="shared" si="19"/>
        <v>84.210526315789494</v>
      </c>
      <c r="H254" s="34">
        <f t="shared" si="18"/>
        <v>100</v>
      </c>
      <c r="I254" s="12" t="s">
        <v>329</v>
      </c>
    </row>
    <row r="255" ht="25.5">
      <c r="A255" s="8">
        <f t="shared" si="21"/>
        <v>11</v>
      </c>
      <c r="B255" s="16" t="s">
        <v>330</v>
      </c>
      <c r="C255" s="44" t="s">
        <v>178</v>
      </c>
      <c r="D255" s="15">
        <v>124</v>
      </c>
      <c r="E255" s="15">
        <v>9</v>
      </c>
      <c r="F255" s="15">
        <v>62</v>
      </c>
      <c r="G255" s="18">
        <f t="shared" si="19"/>
        <v>688.88888888888903</v>
      </c>
      <c r="H255" s="34">
        <f t="shared" si="18"/>
        <v>50</v>
      </c>
      <c r="I255" s="12"/>
    </row>
    <row r="256" ht="12.75">
      <c r="A256" s="8">
        <f t="shared" si="21"/>
        <v>12</v>
      </c>
      <c r="B256" s="16" t="s">
        <v>331</v>
      </c>
      <c r="C256" s="44" t="s">
        <v>178</v>
      </c>
      <c r="D256" s="17">
        <v>23745</v>
      </c>
      <c r="E256" s="17">
        <v>19800</v>
      </c>
      <c r="F256" s="17">
        <v>25767</v>
      </c>
      <c r="G256" s="18">
        <f t="shared" si="19"/>
        <v>130.136363636364</v>
      </c>
      <c r="H256" s="34">
        <f t="shared" si="18"/>
        <v>108.515476942514</v>
      </c>
      <c r="I256" s="12"/>
    </row>
    <row r="257" ht="25.5">
      <c r="A257" s="8">
        <f t="shared" si="21"/>
        <v>13</v>
      </c>
      <c r="B257" s="16" t="s">
        <v>332</v>
      </c>
      <c r="C257" s="44" t="s">
        <v>333</v>
      </c>
      <c r="D257" s="77">
        <v>15909.15</v>
      </c>
      <c r="E257" s="17">
        <v>14670</v>
      </c>
      <c r="F257" s="77">
        <v>15644.5</v>
      </c>
      <c r="G257" s="18">
        <f t="shared" si="19"/>
        <v>106.642808452624</v>
      </c>
      <c r="H257" s="34">
        <f t="shared" si="18"/>
        <v>98.3364918930301</v>
      </c>
      <c r="I257" s="12"/>
    </row>
    <row r="258" ht="25.5">
      <c r="A258" s="8">
        <f t="shared" si="21"/>
        <v>14</v>
      </c>
      <c r="B258" s="16" t="s">
        <v>334</v>
      </c>
      <c r="C258" s="44" t="s">
        <v>22</v>
      </c>
      <c r="D258" s="15">
        <v>98.5</v>
      </c>
      <c r="E258" s="15">
        <v>98.799999999999997</v>
      </c>
      <c r="F258" s="15">
        <v>98</v>
      </c>
      <c r="G258" s="18">
        <f t="shared" si="19"/>
        <v>99.190283400809705</v>
      </c>
      <c r="H258" s="34">
        <f t="shared" si="18"/>
        <v>99.492385786802004</v>
      </c>
      <c r="I258" s="12"/>
    </row>
    <row r="259" ht="38.25">
      <c r="A259" s="8">
        <f t="shared" si="21"/>
        <v>15</v>
      </c>
      <c r="B259" s="10" t="s">
        <v>335</v>
      </c>
      <c r="C259" s="73" t="s">
        <v>178</v>
      </c>
      <c r="D259" s="8">
        <v>0</v>
      </c>
      <c r="E259" s="8">
        <v>122</v>
      </c>
      <c r="F259" s="8">
        <v>0</v>
      </c>
      <c r="G259" s="9">
        <f t="shared" si="19"/>
        <v>0</v>
      </c>
      <c r="H259" s="78" t="e">
        <f t="shared" si="18"/>
        <v>#DIV/0!</v>
      </c>
      <c r="I259" s="12" t="s">
        <v>336</v>
      </c>
    </row>
    <row r="260" ht="25.5">
      <c r="A260" s="8">
        <v>16</v>
      </c>
      <c r="B260" s="16" t="s">
        <v>337</v>
      </c>
      <c r="C260" s="44" t="s">
        <v>312</v>
      </c>
      <c r="D260" s="15">
        <v>0</v>
      </c>
      <c r="E260" s="15">
        <v>24.199999999999999</v>
      </c>
      <c r="F260" s="15">
        <v>0</v>
      </c>
      <c r="G260" s="18">
        <f t="shared" si="19"/>
        <v>0</v>
      </c>
      <c r="H260" s="34" t="e">
        <f t="shared" si="18"/>
        <v>#DIV/0!</v>
      </c>
      <c r="I260" s="12" t="s">
        <v>338</v>
      </c>
    </row>
    <row r="261" ht="25.5">
      <c r="A261" s="8">
        <v>17</v>
      </c>
      <c r="B261" s="16" t="s">
        <v>339</v>
      </c>
      <c r="C261" s="44" t="s">
        <v>178</v>
      </c>
      <c r="D261" s="15">
        <v>0</v>
      </c>
      <c r="E261" s="15">
        <v>2</v>
      </c>
      <c r="F261" s="15">
        <v>0</v>
      </c>
      <c r="G261" s="18">
        <f t="shared" si="19"/>
        <v>0</v>
      </c>
      <c r="H261" s="34" t="e">
        <f t="shared" si="18"/>
        <v>#DIV/0!</v>
      </c>
      <c r="I261" s="12" t="s">
        <v>340</v>
      </c>
    </row>
    <row r="262" ht="38.25">
      <c r="A262" s="8">
        <f t="shared" si="21"/>
        <v>18</v>
      </c>
      <c r="B262" s="16" t="s">
        <v>341</v>
      </c>
      <c r="C262" s="44" t="s">
        <v>178</v>
      </c>
      <c r="D262" s="15">
        <v>62</v>
      </c>
      <c r="E262" s="15">
        <v>219</v>
      </c>
      <c r="F262" s="15">
        <v>40</v>
      </c>
      <c r="G262" s="18">
        <f t="shared" si="19"/>
        <v>18.264840182648399</v>
      </c>
      <c r="H262" s="34">
        <f t="shared" si="18"/>
        <v>64.516129032258107</v>
      </c>
      <c r="I262" s="12" t="s">
        <v>342</v>
      </c>
    </row>
    <row r="263" ht="51">
      <c r="A263" s="8">
        <f t="shared" si="21"/>
        <v>19</v>
      </c>
      <c r="B263" s="16" t="s">
        <v>343</v>
      </c>
      <c r="C263" s="44" t="s">
        <v>178</v>
      </c>
      <c r="D263" s="15">
        <v>60</v>
      </c>
      <c r="E263" s="15">
        <v>42</v>
      </c>
      <c r="F263" s="15">
        <v>24</v>
      </c>
      <c r="G263" s="18">
        <f t="shared" si="19"/>
        <v>57.142857142857103</v>
      </c>
      <c r="H263" s="34">
        <f t="shared" si="18"/>
        <v>40</v>
      </c>
      <c r="I263" s="12" t="s">
        <v>344</v>
      </c>
    </row>
    <row r="264" ht="25.5">
      <c r="A264" s="8">
        <f t="shared" si="21"/>
        <v>20</v>
      </c>
      <c r="B264" s="16" t="s">
        <v>345</v>
      </c>
      <c r="C264" s="44" t="s">
        <v>346</v>
      </c>
      <c r="D264" s="15">
        <v>398</v>
      </c>
      <c r="E264" s="15">
        <v>306</v>
      </c>
      <c r="F264" s="15">
        <v>421</v>
      </c>
      <c r="G264" s="18">
        <f t="shared" si="19"/>
        <v>137.581699346405</v>
      </c>
      <c r="H264" s="34">
        <f t="shared" ref="H264:H327" si="22">F264/D264*100</f>
        <v>105.778894472362</v>
      </c>
      <c r="I264" s="12"/>
    </row>
    <row r="265" ht="38.25">
      <c r="A265" s="8">
        <f t="shared" si="21"/>
        <v>21</v>
      </c>
      <c r="B265" s="16" t="s">
        <v>347</v>
      </c>
      <c r="C265" s="44" t="s">
        <v>22</v>
      </c>
      <c r="D265" s="15">
        <v>46</v>
      </c>
      <c r="E265" s="15">
        <v>43</v>
      </c>
      <c r="F265" s="15">
        <v>46</v>
      </c>
      <c r="G265" s="18">
        <f t="shared" si="19"/>
        <v>106.976744186047</v>
      </c>
      <c r="H265" s="34">
        <f t="shared" si="22"/>
        <v>100</v>
      </c>
      <c r="I265" s="12"/>
    </row>
    <row r="266" ht="25.5">
      <c r="A266" s="8">
        <f t="shared" si="21"/>
        <v>22</v>
      </c>
      <c r="B266" s="16" t="s">
        <v>348</v>
      </c>
      <c r="C266" s="44" t="s">
        <v>349</v>
      </c>
      <c r="D266" s="15">
        <v>0</v>
      </c>
      <c r="E266" s="15">
        <v>1289</v>
      </c>
      <c r="F266" s="15">
        <v>1289.0999999999999</v>
      </c>
      <c r="G266" s="18">
        <f t="shared" si="19"/>
        <v>100.007757951901</v>
      </c>
      <c r="H266" s="34" t="e">
        <f t="shared" si="22"/>
        <v>#DIV/0!</v>
      </c>
      <c r="I266" s="12"/>
    </row>
    <row r="267" ht="153">
      <c r="A267" s="8">
        <f t="shared" si="21"/>
        <v>23</v>
      </c>
      <c r="B267" s="16" t="s">
        <v>350</v>
      </c>
      <c r="C267" s="44" t="s">
        <v>178</v>
      </c>
      <c r="D267" s="15">
        <v>559</v>
      </c>
      <c r="E267" s="15">
        <v>500</v>
      </c>
      <c r="F267" s="15">
        <v>431</v>
      </c>
      <c r="G267" s="18">
        <f t="shared" si="19"/>
        <v>86.200000000000003</v>
      </c>
      <c r="H267" s="34">
        <f t="shared" si="22"/>
        <v>77.101967799642196</v>
      </c>
      <c r="I267" s="12" t="s">
        <v>351</v>
      </c>
    </row>
    <row r="268" ht="25.5">
      <c r="A268" s="8">
        <f t="shared" si="21"/>
        <v>24</v>
      </c>
      <c r="B268" s="16" t="s">
        <v>352</v>
      </c>
      <c r="C268" s="44" t="s">
        <v>178</v>
      </c>
      <c r="D268" s="15">
        <v>0</v>
      </c>
      <c r="E268" s="15">
        <v>15</v>
      </c>
      <c r="F268" s="15">
        <v>0</v>
      </c>
      <c r="G268" s="18">
        <f t="shared" si="19"/>
        <v>0</v>
      </c>
      <c r="H268" s="34" t="e">
        <f t="shared" si="22"/>
        <v>#DIV/0!</v>
      </c>
      <c r="I268" s="12" t="s">
        <v>353</v>
      </c>
    </row>
    <row r="269" ht="25.5">
      <c r="A269" s="8">
        <f t="shared" si="21"/>
        <v>25</v>
      </c>
      <c r="B269" s="16" t="s">
        <v>354</v>
      </c>
      <c r="C269" s="44" t="s">
        <v>178</v>
      </c>
      <c r="D269" s="15">
        <v>26</v>
      </c>
      <c r="E269" s="15">
        <v>5</v>
      </c>
      <c r="F269" s="15">
        <v>21</v>
      </c>
      <c r="G269" s="18">
        <f t="shared" si="19"/>
        <v>420</v>
      </c>
      <c r="H269" s="34">
        <f t="shared" si="22"/>
        <v>80.769230769230802</v>
      </c>
      <c r="I269" s="12"/>
    </row>
    <row r="270" ht="25.5">
      <c r="A270" s="8">
        <f t="shared" si="21"/>
        <v>26</v>
      </c>
      <c r="B270" s="16" t="s">
        <v>355</v>
      </c>
      <c r="C270" s="44" t="s">
        <v>178</v>
      </c>
      <c r="D270" s="15">
        <v>833</v>
      </c>
      <c r="E270" s="15">
        <v>738</v>
      </c>
      <c r="F270" s="15">
        <v>833</v>
      </c>
      <c r="G270" s="18">
        <f t="shared" si="19"/>
        <v>112.872628726287</v>
      </c>
      <c r="H270" s="34">
        <f t="shared" si="22"/>
        <v>100</v>
      </c>
      <c r="I270" s="12"/>
    </row>
    <row r="271" ht="25.5">
      <c r="A271" s="8">
        <f t="shared" si="21"/>
        <v>27</v>
      </c>
      <c r="B271" s="16" t="s">
        <v>356</v>
      </c>
      <c r="C271" s="43" t="s">
        <v>315</v>
      </c>
      <c r="D271" s="17">
        <v>529</v>
      </c>
      <c r="E271" s="17">
        <v>276217</v>
      </c>
      <c r="F271" s="17">
        <v>1589.4200000000001</v>
      </c>
      <c r="G271" s="18">
        <f t="shared" si="19"/>
        <v>0.57542439458831296</v>
      </c>
      <c r="H271" s="34">
        <f t="shared" si="22"/>
        <v>300.457466918715</v>
      </c>
      <c r="I271" s="12" t="s">
        <v>357</v>
      </c>
    </row>
    <row r="272" ht="25.5">
      <c r="A272" s="15">
        <v>28</v>
      </c>
      <c r="B272" s="16" t="s">
        <v>358</v>
      </c>
      <c r="C272" s="43" t="s">
        <v>17</v>
      </c>
      <c r="D272" s="17">
        <v>40</v>
      </c>
      <c r="E272" s="17">
        <v>40</v>
      </c>
      <c r="F272" s="17">
        <v>79</v>
      </c>
      <c r="G272" s="18">
        <f t="shared" si="19"/>
        <v>197.5</v>
      </c>
      <c r="H272" s="34">
        <f t="shared" si="22"/>
        <v>197.5</v>
      </c>
      <c r="I272" s="12"/>
    </row>
    <row r="273" ht="25.5">
      <c r="A273" s="15">
        <v>29</v>
      </c>
      <c r="B273" s="16" t="s">
        <v>359</v>
      </c>
      <c r="C273" s="43" t="s">
        <v>360</v>
      </c>
      <c r="D273" s="79">
        <v>223003.20000000001</v>
      </c>
      <c r="E273" s="79">
        <v>223003.20000000001</v>
      </c>
      <c r="F273" s="79">
        <v>223003.20000000001</v>
      </c>
      <c r="G273" s="18">
        <f t="shared" si="19"/>
        <v>100</v>
      </c>
      <c r="H273" s="34">
        <f t="shared" si="22"/>
        <v>100</v>
      </c>
      <c r="I273" s="12"/>
    </row>
    <row r="274" ht="12.75" customHeight="1">
      <c r="A274" s="40" t="s">
        <v>361</v>
      </c>
      <c r="B274" s="40"/>
      <c r="C274" s="40"/>
      <c r="D274" s="40"/>
      <c r="E274" s="40"/>
      <c r="F274" s="40"/>
      <c r="G274" s="40"/>
      <c r="H274" s="40"/>
      <c r="I274" s="40"/>
    </row>
    <row r="275" s="38" customFormat="1" ht="76.5">
      <c r="A275" s="15">
        <v>30</v>
      </c>
      <c r="B275" s="16" t="s">
        <v>362</v>
      </c>
      <c r="C275" s="44" t="s">
        <v>22</v>
      </c>
      <c r="D275" s="15">
        <v>98.700000000000003</v>
      </c>
      <c r="E275" s="15">
        <v>98.799999999999997</v>
      </c>
      <c r="F275" s="15">
        <v>98.799999999999997</v>
      </c>
      <c r="G275" s="18">
        <f t="shared" si="19"/>
        <v>100</v>
      </c>
      <c r="H275" s="34">
        <f t="shared" si="22"/>
        <v>100.101317122594</v>
      </c>
      <c r="I275" s="12"/>
    </row>
    <row r="276" s="38" customFormat="1" ht="38.25">
      <c r="A276" s="15">
        <v>31</v>
      </c>
      <c r="B276" s="16" t="s">
        <v>363</v>
      </c>
      <c r="C276" s="44" t="s">
        <v>22</v>
      </c>
      <c r="D276" s="15">
        <v>22.100000000000001</v>
      </c>
      <c r="E276" s="15">
        <v>22</v>
      </c>
      <c r="F276" s="15">
        <v>22</v>
      </c>
      <c r="G276" s="18">
        <f t="shared" si="19"/>
        <v>100</v>
      </c>
      <c r="H276" s="34">
        <f t="shared" si="22"/>
        <v>99.547511312217196</v>
      </c>
      <c r="I276" s="12"/>
    </row>
    <row r="277" ht="12.75" customHeight="1">
      <c r="A277" s="80" t="s">
        <v>364</v>
      </c>
      <c r="B277" s="80"/>
      <c r="C277" s="80"/>
      <c r="D277" s="80"/>
      <c r="E277" s="80"/>
      <c r="F277" s="80"/>
      <c r="G277" s="80"/>
      <c r="H277" s="80"/>
      <c r="I277" s="80"/>
    </row>
    <row r="278" ht="153">
      <c r="A278" s="44">
        <v>1</v>
      </c>
      <c r="B278" s="64" t="s">
        <v>365</v>
      </c>
      <c r="C278" s="44" t="s">
        <v>178</v>
      </c>
      <c r="D278" s="17">
        <v>2674</v>
      </c>
      <c r="E278" s="17">
        <v>2728</v>
      </c>
      <c r="F278" s="17">
        <v>2674</v>
      </c>
      <c r="G278" s="34">
        <f t="shared" si="19"/>
        <v>98.020527859237504</v>
      </c>
      <c r="H278" s="34">
        <f t="shared" si="22"/>
        <v>100</v>
      </c>
      <c r="I278" s="35" t="s">
        <v>366</v>
      </c>
    </row>
    <row r="279" ht="38.25">
      <c r="A279" s="44">
        <v>2</v>
      </c>
      <c r="B279" s="64" t="s">
        <v>367</v>
      </c>
      <c r="C279" s="44" t="s">
        <v>315</v>
      </c>
      <c r="D279" s="65">
        <v>2093742</v>
      </c>
      <c r="E279" s="65">
        <v>2318800</v>
      </c>
      <c r="F279" s="65">
        <v>2093742</v>
      </c>
      <c r="G279" s="34">
        <f t="shared" si="19"/>
        <v>90.294203898568199</v>
      </c>
      <c r="H279" s="34">
        <f t="shared" si="22"/>
        <v>100</v>
      </c>
      <c r="I279" s="35" t="s">
        <v>368</v>
      </c>
    </row>
    <row r="280" ht="25.5">
      <c r="A280" s="44">
        <v>3</v>
      </c>
      <c r="B280" s="64" t="s">
        <v>369</v>
      </c>
      <c r="C280" s="44" t="s">
        <v>178</v>
      </c>
      <c r="D280" s="81">
        <v>62</v>
      </c>
      <c r="E280" s="81">
        <v>64</v>
      </c>
      <c r="F280" s="81">
        <v>63</v>
      </c>
      <c r="G280" s="34">
        <f t="shared" si="19"/>
        <v>98.4375</v>
      </c>
      <c r="H280" s="34">
        <f t="shared" si="22"/>
        <v>101.61290322580599</v>
      </c>
      <c r="I280" s="35" t="s">
        <v>370</v>
      </c>
    </row>
    <row r="281" ht="25.5">
      <c r="A281" s="44">
        <v>4</v>
      </c>
      <c r="B281" s="64" t="s">
        <v>371</v>
      </c>
      <c r="C281" s="44" t="s">
        <v>315</v>
      </c>
      <c r="D281" s="65">
        <v>980244</v>
      </c>
      <c r="E281" s="65">
        <v>983247</v>
      </c>
      <c r="F281" s="65">
        <v>983247</v>
      </c>
      <c r="G281" s="34">
        <f t="shared" si="19"/>
        <v>100</v>
      </c>
      <c r="H281" s="34">
        <f t="shared" si="22"/>
        <v>100.306352295959</v>
      </c>
      <c r="I281" s="35"/>
    </row>
    <row r="282" ht="12.75" customHeight="1">
      <c r="A282" s="14" t="s">
        <v>372</v>
      </c>
      <c r="B282" s="14"/>
      <c r="C282" s="14"/>
      <c r="D282" s="14"/>
      <c r="E282" s="14"/>
      <c r="F282" s="14"/>
      <c r="G282" s="14"/>
      <c r="H282" s="14"/>
      <c r="I282" s="14"/>
    </row>
    <row r="283" ht="25.5">
      <c r="A283" s="15">
        <v>1</v>
      </c>
      <c r="B283" s="16" t="s">
        <v>373</v>
      </c>
      <c r="C283" s="15"/>
      <c r="D283" s="15"/>
      <c r="E283" s="15"/>
      <c r="F283" s="15"/>
      <c r="G283" s="15"/>
      <c r="H283" s="15"/>
      <c r="I283" s="29"/>
    </row>
    <row r="284" ht="12.75">
      <c r="A284" s="15">
        <v>2</v>
      </c>
      <c r="B284" s="16" t="s">
        <v>374</v>
      </c>
      <c r="C284" s="15" t="s">
        <v>375</v>
      </c>
      <c r="D284" s="15">
        <v>325</v>
      </c>
      <c r="E284" s="15">
        <v>0</v>
      </c>
      <c r="F284" s="15">
        <v>0</v>
      </c>
      <c r="G284" s="18">
        <v>0</v>
      </c>
      <c r="H284" s="18">
        <f t="shared" si="22"/>
        <v>0</v>
      </c>
      <c r="I284" s="29"/>
    </row>
    <row r="285" ht="12.75">
      <c r="A285" s="15">
        <v>3</v>
      </c>
      <c r="B285" s="16" t="s">
        <v>376</v>
      </c>
      <c r="C285" s="15" t="s">
        <v>375</v>
      </c>
      <c r="D285" s="15">
        <v>0</v>
      </c>
      <c r="E285" s="15">
        <v>1300</v>
      </c>
      <c r="F285" s="15">
        <v>1300</v>
      </c>
      <c r="G285" s="18">
        <f t="shared" si="19"/>
        <v>100</v>
      </c>
      <c r="H285" s="18">
        <v>0</v>
      </c>
      <c r="I285" s="29"/>
    </row>
    <row r="286" ht="51">
      <c r="A286" s="15">
        <v>4</v>
      </c>
      <c r="B286" s="16" t="s">
        <v>377</v>
      </c>
      <c r="C286" s="15" t="s">
        <v>22</v>
      </c>
      <c r="D286" s="15">
        <v>100</v>
      </c>
      <c r="E286" s="15">
        <v>100</v>
      </c>
      <c r="F286" s="15">
        <v>100</v>
      </c>
      <c r="G286" s="18">
        <f t="shared" si="19"/>
        <v>100</v>
      </c>
      <c r="H286" s="18">
        <f t="shared" si="22"/>
        <v>100</v>
      </c>
      <c r="I286" s="29"/>
    </row>
    <row r="287" ht="89.25">
      <c r="A287" s="15">
        <v>5</v>
      </c>
      <c r="B287" s="16" t="s">
        <v>378</v>
      </c>
      <c r="C287" s="15" t="s">
        <v>22</v>
      </c>
      <c r="D287" s="15">
        <v>35</v>
      </c>
      <c r="E287" s="15">
        <v>37</v>
      </c>
      <c r="F287" s="15">
        <v>37</v>
      </c>
      <c r="G287" s="18">
        <f t="shared" si="19"/>
        <v>100</v>
      </c>
      <c r="H287" s="18">
        <f t="shared" si="22"/>
        <v>105.71428571428601</v>
      </c>
      <c r="I287" s="29"/>
    </row>
    <row r="288" ht="12.75" customHeight="1">
      <c r="A288" s="21" t="s">
        <v>379</v>
      </c>
      <c r="B288" s="21"/>
      <c r="C288" s="21"/>
      <c r="D288" s="21"/>
      <c r="E288" s="21"/>
      <c r="F288" s="21"/>
      <c r="G288" s="21"/>
      <c r="H288" s="21"/>
      <c r="I288" s="21"/>
    </row>
    <row r="289" ht="25.5">
      <c r="A289" s="15">
        <v>1</v>
      </c>
      <c r="B289" s="16" t="s">
        <v>380</v>
      </c>
      <c r="C289" s="15" t="s">
        <v>381</v>
      </c>
      <c r="D289" s="17">
        <v>21176</v>
      </c>
      <c r="E289" s="17">
        <v>21300</v>
      </c>
      <c r="F289" s="17">
        <v>20317</v>
      </c>
      <c r="G289" s="18">
        <f t="shared" si="19"/>
        <v>95.3849765258216</v>
      </c>
      <c r="H289" s="18">
        <f t="shared" si="22"/>
        <v>95.943520967132599</v>
      </c>
      <c r="I289" s="12" t="s">
        <v>382</v>
      </c>
    </row>
    <row r="290" ht="25.5">
      <c r="A290" s="15">
        <v>2</v>
      </c>
      <c r="B290" s="16" t="s">
        <v>383</v>
      </c>
      <c r="C290" s="15" t="s">
        <v>381</v>
      </c>
      <c r="D290" s="17">
        <v>42822</v>
      </c>
      <c r="E290" s="17">
        <v>41988</v>
      </c>
      <c r="F290" s="17">
        <v>44627</v>
      </c>
      <c r="G290" s="18">
        <f t="shared" si="19"/>
        <v>106.2851290845</v>
      </c>
      <c r="H290" s="18">
        <f t="shared" si="22"/>
        <v>104.215123067582</v>
      </c>
      <c r="I290" s="35"/>
    </row>
    <row r="291" ht="25.5">
      <c r="A291" s="15">
        <v>3</v>
      </c>
      <c r="B291" s="16" t="s">
        <v>384</v>
      </c>
      <c r="C291" s="15" t="s">
        <v>381</v>
      </c>
      <c r="D291" s="17">
        <v>35428</v>
      </c>
      <c r="E291" s="17">
        <v>30100</v>
      </c>
      <c r="F291" s="17">
        <v>33637</v>
      </c>
      <c r="G291" s="18">
        <f t="shared" si="19"/>
        <v>111.750830564784</v>
      </c>
      <c r="H291" s="18">
        <f t="shared" si="22"/>
        <v>94.944676527040798</v>
      </c>
      <c r="I291" s="12"/>
    </row>
    <row r="292" ht="12.75" customHeight="1">
      <c r="A292" s="21" t="s">
        <v>385</v>
      </c>
      <c r="B292" s="21"/>
      <c r="C292" s="21"/>
      <c r="D292" s="21"/>
      <c r="E292" s="21"/>
      <c r="F292" s="21"/>
      <c r="G292" s="21"/>
      <c r="H292" s="21"/>
      <c r="I292" s="21"/>
    </row>
    <row r="293" ht="25.5">
      <c r="A293" s="15">
        <v>1</v>
      </c>
      <c r="B293" s="16" t="s">
        <v>386</v>
      </c>
      <c r="C293" s="15" t="s">
        <v>22</v>
      </c>
      <c r="D293" s="18">
        <v>100</v>
      </c>
      <c r="E293" s="18">
        <v>100</v>
      </c>
      <c r="F293" s="18">
        <v>100</v>
      </c>
      <c r="G293" s="18">
        <f t="shared" si="19"/>
        <v>100</v>
      </c>
      <c r="H293" s="18">
        <f t="shared" si="22"/>
        <v>100</v>
      </c>
      <c r="I293" s="12"/>
    </row>
    <row r="294" ht="51">
      <c r="A294" s="15">
        <v>2</v>
      </c>
      <c r="B294" s="16" t="s">
        <v>387</v>
      </c>
      <c r="C294" s="15" t="s">
        <v>22</v>
      </c>
      <c r="D294" s="18">
        <v>88</v>
      </c>
      <c r="E294" s="18">
        <v>88.5</v>
      </c>
      <c r="F294" s="18">
        <v>87</v>
      </c>
      <c r="G294" s="18">
        <f t="shared" si="19"/>
        <v>98.305084745762699</v>
      </c>
      <c r="H294" s="18">
        <f t="shared" si="22"/>
        <v>98.863636363636402</v>
      </c>
      <c r="I294" s="12" t="s">
        <v>388</v>
      </c>
    </row>
    <row r="295" ht="51">
      <c r="A295" s="15">
        <v>3</v>
      </c>
      <c r="B295" s="16" t="s">
        <v>389</v>
      </c>
      <c r="C295" s="15" t="s">
        <v>22</v>
      </c>
      <c r="D295" s="18">
        <v>100</v>
      </c>
      <c r="E295" s="18">
        <v>100</v>
      </c>
      <c r="F295" s="18">
        <v>100</v>
      </c>
      <c r="G295" s="18">
        <f t="shared" si="19"/>
        <v>100</v>
      </c>
      <c r="H295" s="18">
        <f t="shared" si="22"/>
        <v>100</v>
      </c>
      <c r="I295" s="12"/>
    </row>
    <row r="296" ht="12.75" customHeight="1">
      <c r="A296" s="21" t="s">
        <v>390</v>
      </c>
      <c r="B296" s="21"/>
      <c r="C296" s="21"/>
      <c r="D296" s="21"/>
      <c r="E296" s="21"/>
      <c r="F296" s="21"/>
      <c r="G296" s="21"/>
      <c r="H296" s="21"/>
      <c r="I296" s="21"/>
    </row>
    <row r="297" ht="76.5">
      <c r="A297" s="15">
        <v>1</v>
      </c>
      <c r="B297" s="16" t="s">
        <v>391</v>
      </c>
      <c r="C297" s="15" t="s">
        <v>375</v>
      </c>
      <c r="D297" s="18">
        <v>0</v>
      </c>
      <c r="E297" s="18">
        <v>1300</v>
      </c>
      <c r="F297" s="18">
        <v>1300</v>
      </c>
      <c r="G297" s="18">
        <f t="shared" si="19"/>
        <v>100</v>
      </c>
      <c r="H297" s="18" t="e">
        <f t="shared" si="22"/>
        <v>#DIV/0!</v>
      </c>
      <c r="I297" s="12" t="s">
        <v>392</v>
      </c>
    </row>
    <row r="298" ht="38.25">
      <c r="A298" s="15">
        <v>2</v>
      </c>
      <c r="B298" s="16" t="s">
        <v>393</v>
      </c>
      <c r="C298" s="15" t="s">
        <v>375</v>
      </c>
      <c r="D298" s="18">
        <v>0</v>
      </c>
      <c r="E298" s="18">
        <v>1300</v>
      </c>
      <c r="F298" s="18">
        <v>1300</v>
      </c>
      <c r="G298" s="18">
        <f t="shared" si="19"/>
        <v>100</v>
      </c>
      <c r="H298" s="18" t="e">
        <f t="shared" si="22"/>
        <v>#DIV/0!</v>
      </c>
      <c r="I298" s="12"/>
    </row>
    <row r="299" ht="51">
      <c r="A299" s="15">
        <v>3</v>
      </c>
      <c r="B299" s="16" t="s">
        <v>394</v>
      </c>
      <c r="C299" s="15" t="s">
        <v>22</v>
      </c>
      <c r="D299" s="18">
        <v>95.700000000000003</v>
      </c>
      <c r="E299" s="18">
        <v>97.200000000000003</v>
      </c>
      <c r="F299" s="18">
        <v>97.900000000000006</v>
      </c>
      <c r="G299" s="18">
        <f t="shared" si="19"/>
        <v>100.720164609054</v>
      </c>
      <c r="H299" s="18">
        <f t="shared" si="22"/>
        <v>102.298850574713</v>
      </c>
      <c r="I299" s="12"/>
    </row>
    <row r="300" ht="51">
      <c r="A300" s="15">
        <v>4</v>
      </c>
      <c r="B300" s="16" t="s">
        <v>395</v>
      </c>
      <c r="C300" s="15" t="s">
        <v>22</v>
      </c>
      <c r="D300" s="18">
        <v>100</v>
      </c>
      <c r="E300" s="18">
        <v>100</v>
      </c>
      <c r="F300" s="18">
        <v>100</v>
      </c>
      <c r="G300" s="18">
        <f t="shared" si="19"/>
        <v>100</v>
      </c>
      <c r="H300" s="18">
        <f t="shared" si="22"/>
        <v>100</v>
      </c>
      <c r="I300" s="12"/>
    </row>
    <row r="301" ht="12.75" customHeight="1">
      <c r="A301" s="21" t="s">
        <v>396</v>
      </c>
      <c r="B301" s="21"/>
      <c r="C301" s="21"/>
      <c r="D301" s="21"/>
      <c r="E301" s="21"/>
      <c r="F301" s="21"/>
      <c r="G301" s="21"/>
      <c r="H301" s="21"/>
      <c r="I301" s="21"/>
    </row>
    <row r="302" ht="76.5">
      <c r="A302" s="15">
        <v>1</v>
      </c>
      <c r="B302" s="16" t="s">
        <v>397</v>
      </c>
      <c r="C302" s="15" t="s">
        <v>17</v>
      </c>
      <c r="D302" s="18">
        <v>193</v>
      </c>
      <c r="E302" s="18">
        <v>195</v>
      </c>
      <c r="F302" s="18">
        <v>195</v>
      </c>
      <c r="G302" s="18">
        <f t="shared" ref="G301:G324" si="23">F302/E302*100</f>
        <v>100</v>
      </c>
      <c r="H302" s="18">
        <f t="shared" si="22"/>
        <v>101.036269430052</v>
      </c>
      <c r="I302" s="12" t="s">
        <v>392</v>
      </c>
    </row>
    <row r="303" ht="51">
      <c r="A303" s="15">
        <v>2</v>
      </c>
      <c r="B303" s="16" t="s">
        <v>398</v>
      </c>
      <c r="C303" s="15" t="s">
        <v>20</v>
      </c>
      <c r="D303" s="18">
        <v>10</v>
      </c>
      <c r="E303" s="18">
        <v>8</v>
      </c>
      <c r="F303" s="18">
        <v>10</v>
      </c>
      <c r="G303" s="18">
        <f t="shared" si="23"/>
        <v>125</v>
      </c>
      <c r="H303" s="18">
        <f t="shared" si="22"/>
        <v>100</v>
      </c>
      <c r="I303" s="12"/>
    </row>
    <row r="304" ht="12.75" customHeight="1">
      <c r="A304" s="14" t="s">
        <v>399</v>
      </c>
      <c r="B304" s="14"/>
      <c r="C304" s="14"/>
      <c r="D304" s="14"/>
      <c r="E304" s="14"/>
      <c r="F304" s="14"/>
      <c r="G304" s="14"/>
      <c r="H304" s="14"/>
      <c r="I304" s="14"/>
    </row>
    <row r="305" ht="38.25">
      <c r="A305" s="15">
        <v>1</v>
      </c>
      <c r="B305" s="16" t="s">
        <v>400</v>
      </c>
      <c r="C305" s="15" t="s">
        <v>401</v>
      </c>
      <c r="D305" s="18">
        <v>41.399999999999999</v>
      </c>
      <c r="E305" s="18">
        <v>37.299999999999997</v>
      </c>
      <c r="F305" s="18">
        <v>37.100000000000001</v>
      </c>
      <c r="G305" s="18">
        <f t="shared" si="23"/>
        <v>99.463806970509395</v>
      </c>
      <c r="H305" s="18">
        <f t="shared" si="22"/>
        <v>89.613526570048293</v>
      </c>
      <c r="I305" s="12"/>
    </row>
    <row r="306" ht="76.5">
      <c r="A306" s="15">
        <v>2</v>
      </c>
      <c r="B306" s="16" t="s">
        <v>402</v>
      </c>
      <c r="C306" s="15" t="s">
        <v>17</v>
      </c>
      <c r="D306" s="18">
        <v>113</v>
      </c>
      <c r="E306" s="18">
        <v>72</v>
      </c>
      <c r="F306" s="18">
        <v>107</v>
      </c>
      <c r="G306" s="18">
        <f t="shared" si="23"/>
        <v>148.611111111111</v>
      </c>
      <c r="H306" s="18">
        <f t="shared" si="22"/>
        <v>94.690265486725707</v>
      </c>
      <c r="I306" s="12"/>
    </row>
    <row r="307" ht="25.5">
      <c r="A307" s="82" t="s">
        <v>403</v>
      </c>
      <c r="B307" s="16" t="s">
        <v>404</v>
      </c>
      <c r="C307" s="15" t="s">
        <v>17</v>
      </c>
      <c r="D307" s="18">
        <v>27</v>
      </c>
      <c r="E307" s="18">
        <v>5</v>
      </c>
      <c r="F307" s="18">
        <v>5</v>
      </c>
      <c r="G307" s="18">
        <f t="shared" si="23"/>
        <v>100</v>
      </c>
      <c r="H307" s="18">
        <f t="shared" si="22"/>
        <v>18.518518518518501</v>
      </c>
      <c r="I307" s="12"/>
    </row>
    <row r="308" ht="25.5">
      <c r="A308" s="15" t="s">
        <v>405</v>
      </c>
      <c r="B308" s="16" t="s">
        <v>406</v>
      </c>
      <c r="C308" s="15" t="s">
        <v>17</v>
      </c>
      <c r="D308" s="18">
        <v>5</v>
      </c>
      <c r="E308" s="18">
        <v>2</v>
      </c>
      <c r="F308" s="18">
        <v>2</v>
      </c>
      <c r="G308" s="18">
        <f t="shared" si="23"/>
        <v>100</v>
      </c>
      <c r="H308" s="18">
        <f t="shared" si="22"/>
        <v>40</v>
      </c>
      <c r="I308" s="12"/>
    </row>
    <row r="309" ht="25.5">
      <c r="A309" s="82" t="s">
        <v>407</v>
      </c>
      <c r="B309" s="16" t="s">
        <v>408</v>
      </c>
      <c r="C309" s="15" t="s">
        <v>17</v>
      </c>
      <c r="D309" s="18">
        <v>81</v>
      </c>
      <c r="E309" s="18">
        <v>65</v>
      </c>
      <c r="F309" s="18">
        <v>100</v>
      </c>
      <c r="G309" s="18">
        <f t="shared" si="23"/>
        <v>153.84615384615401</v>
      </c>
      <c r="H309" s="18">
        <f t="shared" si="22"/>
        <v>123.456790123457</v>
      </c>
      <c r="I309" s="12"/>
    </row>
    <row r="310" ht="51">
      <c r="A310" s="15">
        <v>3</v>
      </c>
      <c r="B310" s="16" t="s">
        <v>409</v>
      </c>
      <c r="C310" s="15" t="s">
        <v>17</v>
      </c>
      <c r="D310" s="19">
        <v>24</v>
      </c>
      <c r="E310" s="19" t="s">
        <v>159</v>
      </c>
      <c r="F310" s="19" t="s">
        <v>410</v>
      </c>
      <c r="G310" s="18" t="s">
        <v>159</v>
      </c>
      <c r="H310" s="18" t="s">
        <v>159</v>
      </c>
      <c r="I310" s="12"/>
    </row>
    <row r="311" ht="102">
      <c r="A311" s="15">
        <v>4</v>
      </c>
      <c r="B311" s="16" t="s">
        <v>411</v>
      </c>
      <c r="C311" s="15" t="s">
        <v>17</v>
      </c>
      <c r="D311" s="19">
        <v>43</v>
      </c>
      <c r="E311" s="19" t="s">
        <v>159</v>
      </c>
      <c r="F311" s="19" t="s">
        <v>159</v>
      </c>
      <c r="G311" s="18" t="s">
        <v>159</v>
      </c>
      <c r="H311" s="18" t="s">
        <v>159</v>
      </c>
      <c r="I311" s="12"/>
    </row>
    <row r="312" ht="51">
      <c r="A312" s="15" t="s">
        <v>412</v>
      </c>
      <c r="B312" s="16" t="s">
        <v>413</v>
      </c>
      <c r="C312" s="15" t="s">
        <v>17</v>
      </c>
      <c r="D312" s="19">
        <v>0</v>
      </c>
      <c r="E312" s="19">
        <v>37</v>
      </c>
      <c r="F312" s="19">
        <v>76</v>
      </c>
      <c r="G312" s="18">
        <f t="shared" si="23"/>
        <v>205.40540540540499</v>
      </c>
      <c r="H312" s="18" t="s">
        <v>159</v>
      </c>
      <c r="I312" s="12"/>
    </row>
    <row r="313" ht="51">
      <c r="A313" s="15">
        <f>A311+1</f>
        <v>5</v>
      </c>
      <c r="B313" s="16" t="s">
        <v>414</v>
      </c>
      <c r="C313" s="15" t="s">
        <v>17</v>
      </c>
      <c r="D313" s="19">
        <v>0</v>
      </c>
      <c r="E313" s="19">
        <v>0</v>
      </c>
      <c r="F313" s="19">
        <v>0</v>
      </c>
      <c r="G313" s="18">
        <v>0</v>
      </c>
      <c r="H313" s="18">
        <v>0</v>
      </c>
      <c r="I313" s="12"/>
    </row>
    <row r="314" ht="51">
      <c r="A314" s="15">
        <f t="shared" ref="A314:A375" si="24">A313+1</f>
        <v>6</v>
      </c>
      <c r="B314" s="16" t="s">
        <v>415</v>
      </c>
      <c r="C314" s="15" t="s">
        <v>22</v>
      </c>
      <c r="D314" s="18">
        <v>136.59999999999999</v>
      </c>
      <c r="E314" s="18">
        <v>100</v>
      </c>
      <c r="F314" s="18">
        <v>141.90000000000001</v>
      </c>
      <c r="G314" s="18">
        <f t="shared" si="23"/>
        <v>141.90000000000001</v>
      </c>
      <c r="H314" s="18">
        <f t="shared" si="22"/>
        <v>103.879941434846</v>
      </c>
      <c r="I314" s="12"/>
    </row>
    <row r="315" ht="51">
      <c r="A315" s="15">
        <f t="shared" si="24"/>
        <v>7</v>
      </c>
      <c r="B315" s="16" t="s">
        <v>416</v>
      </c>
      <c r="C315" s="15" t="s">
        <v>22</v>
      </c>
      <c r="D315" s="18">
        <v>723.39999999999998</v>
      </c>
      <c r="E315" s="18">
        <v>100</v>
      </c>
      <c r="F315" s="18">
        <v>1537.0999999999999</v>
      </c>
      <c r="G315" s="18">
        <f t="shared" si="23"/>
        <v>1537.0999999999999</v>
      </c>
      <c r="H315" s="18">
        <f t="shared" si="22"/>
        <v>212.48272048659101</v>
      </c>
      <c r="I315" s="12"/>
    </row>
    <row r="316" ht="51">
      <c r="A316" s="15">
        <f t="shared" si="24"/>
        <v>8</v>
      </c>
      <c r="B316" s="16" t="s">
        <v>417</v>
      </c>
      <c r="C316" s="15" t="s">
        <v>17</v>
      </c>
      <c r="D316" s="19">
        <v>2</v>
      </c>
      <c r="E316" s="19">
        <v>0</v>
      </c>
      <c r="F316" s="19">
        <v>0</v>
      </c>
      <c r="G316" s="18">
        <v>0</v>
      </c>
      <c r="H316" s="18">
        <f t="shared" si="22"/>
        <v>0</v>
      </c>
      <c r="I316" s="12"/>
    </row>
    <row r="317" ht="38.25">
      <c r="A317" s="15">
        <f t="shared" si="24"/>
        <v>9</v>
      </c>
      <c r="B317" s="16" t="s">
        <v>418</v>
      </c>
      <c r="C317" s="15" t="s">
        <v>50</v>
      </c>
      <c r="D317" s="18">
        <v>0.40000000000000002</v>
      </c>
      <c r="E317" s="18">
        <v>0.20000000000000001</v>
      </c>
      <c r="F317" s="18">
        <v>0.40000000000000002</v>
      </c>
      <c r="G317" s="18">
        <f t="shared" si="23"/>
        <v>200</v>
      </c>
      <c r="H317" s="18">
        <f t="shared" si="22"/>
        <v>100</v>
      </c>
      <c r="I317" s="12"/>
    </row>
    <row r="318" ht="38.25">
      <c r="A318" s="44">
        <f t="shared" si="24"/>
        <v>10</v>
      </c>
      <c r="B318" s="64" t="s">
        <v>419</v>
      </c>
      <c r="C318" s="44" t="s">
        <v>17</v>
      </c>
      <c r="D318" s="44">
        <v>2</v>
      </c>
      <c r="E318" s="44">
        <v>5</v>
      </c>
      <c r="F318" s="44">
        <v>11</v>
      </c>
      <c r="G318" s="34">
        <f t="shared" si="23"/>
        <v>220</v>
      </c>
      <c r="H318" s="34">
        <f t="shared" si="22"/>
        <v>550</v>
      </c>
    </row>
    <row r="319" ht="12.75" customHeight="1">
      <c r="A319" s="14" t="s">
        <v>420</v>
      </c>
      <c r="B319" s="14"/>
      <c r="C319" s="14"/>
      <c r="D319" s="14"/>
      <c r="E319" s="14"/>
      <c r="F319" s="14"/>
      <c r="G319" s="14"/>
      <c r="H319" s="14"/>
      <c r="I319" s="14"/>
    </row>
    <row r="320" ht="12.75" customHeight="1">
      <c r="A320" s="21" t="s">
        <v>421</v>
      </c>
      <c r="B320" s="21"/>
      <c r="C320" s="21"/>
      <c r="D320" s="21"/>
      <c r="E320" s="21"/>
      <c r="F320" s="21"/>
      <c r="G320" s="21"/>
      <c r="H320" s="21"/>
      <c r="I320" s="21"/>
    </row>
    <row r="321" ht="51">
      <c r="A321" s="15">
        <v>1</v>
      </c>
      <c r="B321" s="16" t="s">
        <v>422</v>
      </c>
      <c r="C321" s="15" t="s">
        <v>22</v>
      </c>
      <c r="D321" s="18">
        <v>61.799999999999997</v>
      </c>
      <c r="E321" s="18">
        <v>63.799999999999997</v>
      </c>
      <c r="F321" s="18">
        <v>65.200000000000003</v>
      </c>
      <c r="G321" s="18">
        <f t="shared" si="23"/>
        <v>102.194357366771</v>
      </c>
      <c r="H321" s="18">
        <f t="shared" si="22"/>
        <v>105.50161812297701</v>
      </c>
      <c r="I321" s="12"/>
    </row>
    <row r="322" ht="51">
      <c r="A322" s="15">
        <v>2</v>
      </c>
      <c r="B322" s="16" t="s">
        <v>423</v>
      </c>
      <c r="C322" s="15" t="s">
        <v>22</v>
      </c>
      <c r="D322" s="25">
        <v>78</v>
      </c>
      <c r="E322" s="18">
        <v>81.700000000000003</v>
      </c>
      <c r="F322" s="25">
        <v>82.900000000000006</v>
      </c>
      <c r="G322" s="18">
        <f t="shared" si="23"/>
        <v>101.468788249694</v>
      </c>
      <c r="H322" s="18">
        <f t="shared" si="22"/>
        <v>106.282051282051</v>
      </c>
      <c r="I322" s="12"/>
    </row>
    <row r="323" ht="51">
      <c r="A323" s="15">
        <v>3</v>
      </c>
      <c r="B323" s="16" t="s">
        <v>424</v>
      </c>
      <c r="C323" s="15" t="s">
        <v>425</v>
      </c>
      <c r="D323" s="25" t="s">
        <v>159</v>
      </c>
      <c r="E323" s="18">
        <v>3.40768</v>
      </c>
      <c r="F323" s="25">
        <v>1.272</v>
      </c>
      <c r="G323" s="18">
        <f t="shared" si="23"/>
        <v>37.3274485867218</v>
      </c>
      <c r="H323" s="18" t="s">
        <v>159</v>
      </c>
      <c r="I323" s="12" t="s">
        <v>426</v>
      </c>
      <c r="J323" s="13"/>
    </row>
    <row r="324" ht="51">
      <c r="A324" s="15">
        <v>4</v>
      </c>
      <c r="B324" s="16" t="s">
        <v>427</v>
      </c>
      <c r="C324" s="15" t="s">
        <v>22</v>
      </c>
      <c r="D324" s="18">
        <v>11</v>
      </c>
      <c r="E324" s="18">
        <v>11</v>
      </c>
      <c r="F324" s="18">
        <v>4.5300000000000002</v>
      </c>
      <c r="G324" s="18">
        <f t="shared" si="23"/>
        <v>41.181818181818201</v>
      </c>
      <c r="H324" s="18">
        <f t="shared" si="22"/>
        <v>41.181818181818201</v>
      </c>
      <c r="I324" s="12" t="s">
        <v>138</v>
      </c>
    </row>
    <row r="325" ht="12.75" customHeight="1">
      <c r="A325" s="15">
        <v>5</v>
      </c>
      <c r="B325" s="16" t="s">
        <v>428</v>
      </c>
      <c r="C325" s="15" t="s">
        <v>178</v>
      </c>
      <c r="D325" s="18">
        <v>9</v>
      </c>
      <c r="E325" s="18">
        <v>9</v>
      </c>
      <c r="F325" s="18">
        <v>3</v>
      </c>
      <c r="G325" s="18">
        <f t="shared" ref="G325:G326" si="25">E325/F325*100</f>
        <v>300</v>
      </c>
      <c r="H325" s="18">
        <f t="shared" si="22"/>
        <v>33.3333333333333</v>
      </c>
      <c r="I325" s="12" t="s">
        <v>138</v>
      </c>
    </row>
    <row r="326" ht="12.75">
      <c r="A326" s="15"/>
      <c r="B326" s="16"/>
      <c r="C326" s="15" t="s">
        <v>22</v>
      </c>
      <c r="D326" s="18">
        <v>64</v>
      </c>
      <c r="E326" s="18">
        <v>64</v>
      </c>
      <c r="F326" s="18">
        <v>21</v>
      </c>
      <c r="G326" s="18">
        <f t="shared" si="25"/>
        <v>304.76190476190499</v>
      </c>
      <c r="H326" s="18">
        <f t="shared" si="22"/>
        <v>32.8125</v>
      </c>
      <c r="I326" s="12"/>
    </row>
    <row r="327" ht="38.25">
      <c r="A327" s="15">
        <v>6</v>
      </c>
      <c r="B327" s="16" t="s">
        <v>429</v>
      </c>
      <c r="C327" s="18" t="s">
        <v>425</v>
      </c>
      <c r="D327" s="25">
        <v>0.56000000000000005</v>
      </c>
      <c r="E327" s="25">
        <v>0.67000000000000004</v>
      </c>
      <c r="F327" s="25">
        <v>0</v>
      </c>
      <c r="G327" s="18">
        <v>0</v>
      </c>
      <c r="H327" s="18">
        <f t="shared" si="22"/>
        <v>0</v>
      </c>
      <c r="I327" s="12" t="s">
        <v>430</v>
      </c>
    </row>
    <row r="328" ht="12.75" customHeight="1">
      <c r="A328" s="21" t="s">
        <v>431</v>
      </c>
      <c r="B328" s="21"/>
      <c r="C328" s="21"/>
      <c r="D328" s="21"/>
      <c r="E328" s="21"/>
      <c r="F328" s="21"/>
      <c r="G328" s="21"/>
      <c r="H328" s="21"/>
      <c r="I328" s="21"/>
    </row>
    <row r="329" ht="38.25">
      <c r="A329" s="15">
        <v>1</v>
      </c>
      <c r="B329" s="16" t="s">
        <v>432</v>
      </c>
      <c r="C329" s="15" t="s">
        <v>22</v>
      </c>
      <c r="D329" s="18">
        <v>50</v>
      </c>
      <c r="E329" s="18">
        <v>60</v>
      </c>
      <c r="F329" s="18">
        <v>55</v>
      </c>
      <c r="G329" s="18">
        <f t="shared" ref="G329:G334" si="26">F329/E329*100</f>
        <v>91.6666666666667</v>
      </c>
      <c r="H329" s="18">
        <f t="shared" ref="H328:H391" si="27">F329/D329*100</f>
        <v>110</v>
      </c>
      <c r="I329" s="12" t="s">
        <v>433</v>
      </c>
    </row>
    <row r="330" ht="25.5">
      <c r="A330" s="15">
        <f t="shared" si="24"/>
        <v>2</v>
      </c>
      <c r="B330" s="16" t="s">
        <v>434</v>
      </c>
      <c r="C330" s="15" t="s">
        <v>17</v>
      </c>
      <c r="D330" s="18">
        <v>591</v>
      </c>
      <c r="E330" s="18">
        <v>591</v>
      </c>
      <c r="F330" s="18">
        <v>591</v>
      </c>
      <c r="G330" s="18">
        <f t="shared" si="26"/>
        <v>100</v>
      </c>
      <c r="H330" s="18">
        <f t="shared" si="27"/>
        <v>100</v>
      </c>
      <c r="I330" s="12"/>
    </row>
    <row r="331" ht="38.25">
      <c r="A331" s="15">
        <f t="shared" si="24"/>
        <v>3</v>
      </c>
      <c r="B331" s="64" t="s">
        <v>435</v>
      </c>
      <c r="C331" s="83" t="s">
        <v>17</v>
      </c>
      <c r="D331" s="83">
        <v>21</v>
      </c>
      <c r="E331" s="83">
        <v>21</v>
      </c>
      <c r="F331" s="83">
        <v>21</v>
      </c>
      <c r="G331" s="18">
        <f t="shared" si="26"/>
        <v>100</v>
      </c>
      <c r="H331" s="18">
        <f t="shared" si="27"/>
        <v>100</v>
      </c>
      <c r="I331" s="12"/>
    </row>
    <row r="332" ht="12.75" customHeight="1">
      <c r="A332" s="21" t="s">
        <v>436</v>
      </c>
      <c r="B332" s="21"/>
      <c r="C332" s="21"/>
      <c r="D332" s="21"/>
      <c r="E332" s="21"/>
      <c r="F332" s="21"/>
      <c r="G332" s="21"/>
      <c r="H332" s="21"/>
      <c r="I332" s="21"/>
    </row>
    <row r="333" ht="51">
      <c r="A333" s="15">
        <v>1</v>
      </c>
      <c r="B333" s="16" t="s">
        <v>437</v>
      </c>
      <c r="C333" s="15" t="s">
        <v>22</v>
      </c>
      <c r="D333" s="25">
        <v>0.97999999999999998</v>
      </c>
      <c r="E333" s="25">
        <v>1.3300000000000001</v>
      </c>
      <c r="F333" s="25">
        <v>1.5600000000000001</v>
      </c>
      <c r="G333" s="18">
        <f t="shared" si="26"/>
        <v>117.293233082707</v>
      </c>
      <c r="H333" s="18">
        <f t="shared" si="27"/>
        <v>159.183673469388</v>
      </c>
      <c r="I333" s="12"/>
    </row>
    <row r="334" ht="76.5">
      <c r="A334" s="15">
        <v>2</v>
      </c>
      <c r="B334" s="16" t="s">
        <v>438</v>
      </c>
      <c r="C334" s="15" t="s">
        <v>315</v>
      </c>
      <c r="D334" s="23">
        <v>4283.29</v>
      </c>
      <c r="E334" s="23">
        <v>2843.6399999999999</v>
      </c>
      <c r="F334" s="23">
        <v>4387.1800000000003</v>
      </c>
      <c r="G334" s="18">
        <f t="shared" si="26"/>
        <v>154.28042930891399</v>
      </c>
      <c r="H334" s="18">
        <f t="shared" si="27"/>
        <v>102.42547200866601</v>
      </c>
      <c r="I334" s="12"/>
    </row>
    <row r="335" ht="12.75" customHeight="1">
      <c r="A335" s="21" t="s">
        <v>439</v>
      </c>
      <c r="B335" s="21"/>
      <c r="C335" s="21"/>
      <c r="D335" s="21"/>
      <c r="E335" s="21"/>
      <c r="F335" s="21"/>
      <c r="G335" s="21"/>
      <c r="H335" s="21"/>
      <c r="I335" s="21"/>
    </row>
    <row r="336" ht="114.75">
      <c r="A336" s="15">
        <v>1</v>
      </c>
      <c r="B336" s="64" t="s">
        <v>440</v>
      </c>
      <c r="C336" s="44" t="s">
        <v>17</v>
      </c>
      <c r="D336" s="19">
        <v>340</v>
      </c>
      <c r="E336" s="19">
        <v>330</v>
      </c>
      <c r="F336" s="19">
        <v>342</v>
      </c>
      <c r="G336" s="25">
        <f>E336/F336*100</f>
        <v>96.491228070175396</v>
      </c>
      <c r="H336" s="18">
        <f t="shared" si="27"/>
        <v>100.58823529411799</v>
      </c>
      <c r="I336" s="12" t="s">
        <v>441</v>
      </c>
    </row>
    <row r="337" ht="25.5">
      <c r="A337" s="15">
        <f t="shared" si="24"/>
        <v>2</v>
      </c>
      <c r="B337" s="16" t="s">
        <v>442</v>
      </c>
      <c r="C337" s="15" t="s">
        <v>17</v>
      </c>
      <c r="D337" s="19">
        <v>0</v>
      </c>
      <c r="E337" s="19">
        <v>1</v>
      </c>
      <c r="F337" s="19">
        <v>1</v>
      </c>
      <c r="G337" s="18">
        <f t="shared" ref="G337:G362" si="28">F337/E337*100</f>
        <v>100</v>
      </c>
      <c r="H337" s="18" t="s">
        <v>159</v>
      </c>
      <c r="I337" s="12"/>
    </row>
    <row r="338" ht="25.5">
      <c r="A338" s="15">
        <f t="shared" si="24"/>
        <v>3</v>
      </c>
      <c r="B338" s="16" t="s">
        <v>443</v>
      </c>
      <c r="C338" s="15" t="s">
        <v>17</v>
      </c>
      <c r="D338" s="19">
        <v>13</v>
      </c>
      <c r="E338" s="19">
        <v>1</v>
      </c>
      <c r="F338" s="19">
        <v>3</v>
      </c>
      <c r="G338" s="18">
        <f t="shared" si="28"/>
        <v>300</v>
      </c>
      <c r="H338" s="18">
        <f t="shared" si="27"/>
        <v>23.076923076923102</v>
      </c>
      <c r="I338" s="12"/>
    </row>
    <row r="339" ht="38.25">
      <c r="A339" s="15">
        <f t="shared" si="24"/>
        <v>4</v>
      </c>
      <c r="B339" s="16" t="s">
        <v>444</v>
      </c>
      <c r="C339" s="15" t="s">
        <v>22</v>
      </c>
      <c r="D339" s="19">
        <v>95</v>
      </c>
      <c r="E339" s="19">
        <v>95</v>
      </c>
      <c r="F339" s="19">
        <v>95</v>
      </c>
      <c r="G339" s="18">
        <f t="shared" si="28"/>
        <v>100</v>
      </c>
      <c r="H339" s="18">
        <f t="shared" si="27"/>
        <v>100</v>
      </c>
      <c r="I339" s="12"/>
    </row>
    <row r="340" ht="25.5">
      <c r="A340" s="15">
        <f t="shared" si="24"/>
        <v>5</v>
      </c>
      <c r="B340" s="16" t="s">
        <v>445</v>
      </c>
      <c r="C340" s="15" t="s">
        <v>17</v>
      </c>
      <c r="D340" s="19">
        <v>485</v>
      </c>
      <c r="E340" s="19">
        <v>600</v>
      </c>
      <c r="F340" s="19">
        <v>454</v>
      </c>
      <c r="G340" s="18">
        <f t="shared" si="28"/>
        <v>75.6666666666667</v>
      </c>
      <c r="H340" s="18">
        <f t="shared" si="27"/>
        <v>93.608247422680407</v>
      </c>
      <c r="I340" s="12" t="s">
        <v>446</v>
      </c>
    </row>
    <row r="341" ht="25.5">
      <c r="A341" s="15">
        <f t="shared" si="24"/>
        <v>6</v>
      </c>
      <c r="B341" s="16" t="s">
        <v>447</v>
      </c>
      <c r="C341" s="15" t="s">
        <v>17</v>
      </c>
      <c r="D341" s="19">
        <v>179</v>
      </c>
      <c r="E341" s="19">
        <v>180</v>
      </c>
      <c r="F341" s="19">
        <v>179</v>
      </c>
      <c r="G341" s="18">
        <f t="shared" si="28"/>
        <v>99.4444444444444</v>
      </c>
      <c r="H341" s="18">
        <f t="shared" si="27"/>
        <v>100</v>
      </c>
      <c r="I341" s="12" t="s">
        <v>448</v>
      </c>
    </row>
    <row r="342" ht="25.5">
      <c r="A342" s="15">
        <f t="shared" si="24"/>
        <v>7</v>
      </c>
      <c r="B342" s="16" t="s">
        <v>449</v>
      </c>
      <c r="C342" s="15" t="s">
        <v>450</v>
      </c>
      <c r="D342" s="17">
        <v>2008</v>
      </c>
      <c r="E342" s="17">
        <v>2008</v>
      </c>
      <c r="F342" s="17">
        <v>2008</v>
      </c>
      <c r="G342" s="18">
        <f t="shared" si="28"/>
        <v>100</v>
      </c>
      <c r="H342" s="18">
        <f t="shared" si="27"/>
        <v>100</v>
      </c>
      <c r="I342" s="12"/>
    </row>
    <row r="343" ht="25.5">
      <c r="A343" s="15">
        <f t="shared" si="24"/>
        <v>8</v>
      </c>
      <c r="B343" s="16" t="s">
        <v>451</v>
      </c>
      <c r="C343" s="15" t="s">
        <v>17</v>
      </c>
      <c r="D343" s="84">
        <v>2</v>
      </c>
      <c r="E343" s="84" t="s">
        <v>159</v>
      </c>
      <c r="F343" s="84" t="s">
        <v>159</v>
      </c>
      <c r="G343" s="18" t="s">
        <v>159</v>
      </c>
      <c r="H343" s="18" t="s">
        <v>159</v>
      </c>
      <c r="I343" s="12"/>
    </row>
    <row r="344" ht="25.5">
      <c r="A344" s="15">
        <f t="shared" si="24"/>
        <v>9</v>
      </c>
      <c r="B344" s="16" t="s">
        <v>452</v>
      </c>
      <c r="C344" s="15" t="s">
        <v>178</v>
      </c>
      <c r="D344" s="17">
        <v>0</v>
      </c>
      <c r="E344" s="17">
        <v>5169</v>
      </c>
      <c r="F344" s="17">
        <v>24413</v>
      </c>
      <c r="G344" s="18">
        <f t="shared" si="28"/>
        <v>472.29638227897101</v>
      </c>
      <c r="H344" s="18" t="s">
        <v>159</v>
      </c>
      <c r="I344" s="12"/>
    </row>
    <row r="345" ht="12.75" customHeight="1">
      <c r="A345" s="85" t="s">
        <v>453</v>
      </c>
      <c r="B345" s="85"/>
      <c r="C345" s="85"/>
      <c r="D345" s="85"/>
      <c r="E345" s="85"/>
      <c r="F345" s="85"/>
      <c r="G345" s="85"/>
      <c r="H345" s="85"/>
      <c r="I345" s="85"/>
    </row>
    <row r="346" ht="38.25">
      <c r="A346" s="15">
        <v>1</v>
      </c>
      <c r="B346" s="16" t="s">
        <v>454</v>
      </c>
      <c r="C346" s="15" t="s">
        <v>17</v>
      </c>
      <c r="D346" s="17">
        <v>1100</v>
      </c>
      <c r="E346" s="17">
        <v>1700</v>
      </c>
      <c r="F346" s="17">
        <v>1089</v>
      </c>
      <c r="G346" s="18">
        <f t="shared" si="28"/>
        <v>64.058823529411796</v>
      </c>
      <c r="H346" s="18">
        <f t="shared" si="27"/>
        <v>99</v>
      </c>
      <c r="I346" s="12" t="s">
        <v>455</v>
      </c>
    </row>
    <row r="347" ht="12.75" customHeight="1">
      <c r="A347" s="49" t="s">
        <v>456</v>
      </c>
      <c r="B347" s="49"/>
      <c r="C347" s="49"/>
      <c r="D347" s="49"/>
      <c r="E347" s="49"/>
      <c r="F347" s="49"/>
      <c r="G347" s="49"/>
      <c r="H347" s="49"/>
      <c r="I347" s="49"/>
    </row>
    <row r="348" ht="12.75" customHeight="1">
      <c r="A348" s="21" t="s">
        <v>457</v>
      </c>
      <c r="B348" s="21"/>
      <c r="C348" s="21"/>
      <c r="D348" s="21"/>
      <c r="E348" s="21"/>
      <c r="F348" s="21"/>
      <c r="G348" s="21"/>
      <c r="H348" s="21"/>
      <c r="I348" s="21"/>
    </row>
    <row r="349" ht="38.25">
      <c r="A349" s="15">
        <v>1</v>
      </c>
      <c r="B349" s="16" t="s">
        <v>458</v>
      </c>
      <c r="C349" s="15" t="s">
        <v>17</v>
      </c>
      <c r="D349" s="19">
        <v>21</v>
      </c>
      <c r="E349" s="19">
        <v>23</v>
      </c>
      <c r="F349" s="19">
        <v>55</v>
      </c>
      <c r="G349" s="18">
        <f t="shared" si="28"/>
        <v>239.130434782609</v>
      </c>
      <c r="H349" s="18">
        <f t="shared" si="27"/>
        <v>261.90476190476198</v>
      </c>
      <c r="I349" s="12"/>
    </row>
    <row r="350" ht="38.25">
      <c r="A350" s="15">
        <v>2</v>
      </c>
      <c r="B350" s="16" t="s">
        <v>459</v>
      </c>
      <c r="C350" s="15" t="s">
        <v>17</v>
      </c>
      <c r="D350" s="19">
        <v>22</v>
      </c>
      <c r="E350" s="19">
        <v>44</v>
      </c>
      <c r="F350" s="19">
        <v>39</v>
      </c>
      <c r="G350" s="18">
        <f t="shared" si="28"/>
        <v>88.636363636363598</v>
      </c>
      <c r="H350" s="18">
        <f t="shared" si="27"/>
        <v>177.272727272727</v>
      </c>
      <c r="I350" s="12"/>
    </row>
    <row r="351" ht="51">
      <c r="A351" s="15">
        <v>3</v>
      </c>
      <c r="B351" s="16" t="s">
        <v>460</v>
      </c>
      <c r="C351" s="15" t="s">
        <v>17</v>
      </c>
      <c r="D351" s="18">
        <v>100</v>
      </c>
      <c r="E351" s="18">
        <v>100</v>
      </c>
      <c r="F351" s="18">
        <v>100</v>
      </c>
      <c r="G351" s="18">
        <v>100</v>
      </c>
      <c r="H351" s="18">
        <f t="shared" si="27"/>
        <v>100</v>
      </c>
      <c r="I351" s="12"/>
    </row>
    <row r="352" ht="74.25" customHeight="1">
      <c r="A352" s="1">
        <v>4</v>
      </c>
      <c r="B352" s="16" t="s">
        <v>461</v>
      </c>
      <c r="C352" s="15" t="s">
        <v>17</v>
      </c>
      <c r="D352" s="8">
        <v>0</v>
      </c>
      <c r="E352" s="8">
        <v>1</v>
      </c>
      <c r="F352" s="8">
        <v>0</v>
      </c>
      <c r="G352" s="18">
        <v>100</v>
      </c>
      <c r="H352" s="18">
        <v>100</v>
      </c>
      <c r="I352" s="12" t="s">
        <v>462</v>
      </c>
    </row>
    <row r="353" ht="12.75" customHeight="1">
      <c r="A353" s="21" t="s">
        <v>463</v>
      </c>
      <c r="B353" s="21"/>
      <c r="C353" s="21"/>
      <c r="D353" s="21"/>
      <c r="E353" s="21"/>
      <c r="F353" s="21"/>
      <c r="G353" s="21"/>
      <c r="H353" s="21"/>
      <c r="I353" s="21"/>
    </row>
    <row r="354" ht="63.75">
      <c r="A354" s="15">
        <v>1</v>
      </c>
      <c r="B354" s="16" t="s">
        <v>464</v>
      </c>
      <c r="C354" s="15" t="s">
        <v>17</v>
      </c>
      <c r="D354" s="19">
        <v>294</v>
      </c>
      <c r="E354" s="19">
        <v>546</v>
      </c>
      <c r="F354" s="19">
        <v>488</v>
      </c>
      <c r="G354" s="18">
        <f t="shared" si="28"/>
        <v>89.377289377289401</v>
      </c>
      <c r="H354" s="18">
        <f t="shared" si="27"/>
        <v>165.98639455782299</v>
      </c>
      <c r="I354" s="12" t="s">
        <v>465</v>
      </c>
    </row>
    <row r="355" ht="51">
      <c r="A355" s="15">
        <v>2</v>
      </c>
      <c r="B355" s="16" t="s">
        <v>466</v>
      </c>
      <c r="C355" s="15" t="s">
        <v>17</v>
      </c>
      <c r="D355" s="19">
        <v>28</v>
      </c>
      <c r="E355" s="19">
        <v>67</v>
      </c>
      <c r="F355" s="19">
        <v>30</v>
      </c>
      <c r="G355" s="18">
        <f t="shared" si="28"/>
        <v>44.776119402985103</v>
      </c>
      <c r="H355" s="18">
        <f t="shared" si="27"/>
        <v>107.142857142857</v>
      </c>
      <c r="I355" s="12" t="s">
        <v>467</v>
      </c>
    </row>
    <row r="356" ht="63.75">
      <c r="A356" s="15">
        <v>3</v>
      </c>
      <c r="B356" s="16" t="s">
        <v>468</v>
      </c>
      <c r="C356" s="15" t="s">
        <v>17</v>
      </c>
      <c r="D356" s="19">
        <v>694</v>
      </c>
      <c r="E356" s="19">
        <v>1351</v>
      </c>
      <c r="F356" s="19">
        <v>1153</v>
      </c>
      <c r="G356" s="18">
        <f t="shared" si="28"/>
        <v>85.344189489267194</v>
      </c>
      <c r="H356" s="18">
        <f t="shared" si="27"/>
        <v>166.138328530259</v>
      </c>
      <c r="I356" s="12" t="s">
        <v>469</v>
      </c>
    </row>
    <row r="357" ht="63.75">
      <c r="A357" s="15">
        <f t="shared" si="24"/>
        <v>4</v>
      </c>
      <c r="B357" s="16" t="s">
        <v>470</v>
      </c>
      <c r="C357" s="15" t="s">
        <v>315</v>
      </c>
      <c r="D357" s="25">
        <v>9806.9699999999993</v>
      </c>
      <c r="E357" s="23">
        <v>17832.02</v>
      </c>
      <c r="F357" s="25">
        <v>14691.299999999999</v>
      </c>
      <c r="G357" s="18">
        <f t="shared" si="28"/>
        <v>82.3871888883032</v>
      </c>
      <c r="H357" s="18">
        <f t="shared" si="27"/>
        <v>149.80467973288401</v>
      </c>
      <c r="I357" s="12" t="s">
        <v>469</v>
      </c>
    </row>
    <row r="358" ht="76.5">
      <c r="A358" s="15">
        <f t="shared" si="24"/>
        <v>5</v>
      </c>
      <c r="B358" s="16" t="s">
        <v>471</v>
      </c>
      <c r="C358" s="15" t="s">
        <v>22</v>
      </c>
      <c r="D358" s="18">
        <v>46.100000000000001</v>
      </c>
      <c r="E358" s="18">
        <v>100</v>
      </c>
      <c r="F358" s="18">
        <v>70.099999999999994</v>
      </c>
      <c r="G358" s="18">
        <f t="shared" si="28"/>
        <v>70.099999999999994</v>
      </c>
      <c r="H358" s="18">
        <f t="shared" si="27"/>
        <v>152.06073752711501</v>
      </c>
      <c r="I358" s="12" t="s">
        <v>472</v>
      </c>
    </row>
    <row r="359" ht="12.75" customHeight="1">
      <c r="A359" s="21" t="s">
        <v>473</v>
      </c>
      <c r="B359" s="21"/>
      <c r="C359" s="21"/>
      <c r="D359" s="21"/>
      <c r="E359" s="21"/>
      <c r="F359" s="21"/>
      <c r="G359" s="21"/>
      <c r="H359" s="21"/>
      <c r="I359" s="21"/>
    </row>
    <row r="360" ht="76.5">
      <c r="A360" s="15">
        <v>1</v>
      </c>
      <c r="B360" s="16" t="s">
        <v>474</v>
      </c>
      <c r="C360" s="15" t="s">
        <v>475</v>
      </c>
      <c r="D360" s="19">
        <v>24</v>
      </c>
      <c r="E360" s="19">
        <v>16</v>
      </c>
      <c r="F360" s="19">
        <v>16</v>
      </c>
      <c r="G360" s="18">
        <f t="shared" si="28"/>
        <v>100</v>
      </c>
      <c r="H360" s="18">
        <f t="shared" si="27"/>
        <v>66.6666666666667</v>
      </c>
      <c r="I360" s="12"/>
    </row>
    <row r="361" ht="12.75" customHeight="1">
      <c r="A361" s="21" t="s">
        <v>476</v>
      </c>
      <c r="B361" s="21"/>
      <c r="C361" s="21"/>
      <c r="D361" s="21"/>
      <c r="E361" s="21"/>
      <c r="F361" s="21"/>
      <c r="G361" s="21"/>
      <c r="H361" s="21"/>
      <c r="I361" s="21"/>
    </row>
    <row r="362" ht="25.5">
      <c r="A362" s="15">
        <v>1</v>
      </c>
      <c r="B362" s="16" t="s">
        <v>477</v>
      </c>
      <c r="C362" s="15" t="s">
        <v>22</v>
      </c>
      <c r="D362" s="18">
        <v>92</v>
      </c>
      <c r="E362" s="18">
        <v>93</v>
      </c>
      <c r="F362" s="18">
        <v>93</v>
      </c>
      <c r="G362" s="18">
        <f t="shared" si="28"/>
        <v>100</v>
      </c>
      <c r="H362" s="18">
        <f t="shared" si="27"/>
        <v>101.086956521739</v>
      </c>
      <c r="I362" s="12"/>
    </row>
    <row r="363" ht="25.5">
      <c r="A363" s="15">
        <v>2</v>
      </c>
      <c r="B363" s="16" t="s">
        <v>478</v>
      </c>
      <c r="C363" s="15" t="s">
        <v>22</v>
      </c>
      <c r="D363" s="18">
        <v>92</v>
      </c>
      <c r="E363" s="18">
        <v>93</v>
      </c>
      <c r="F363" s="18">
        <v>93</v>
      </c>
      <c r="G363" s="18">
        <f>E363/F363*100</f>
        <v>100</v>
      </c>
      <c r="H363" s="18">
        <f t="shared" si="27"/>
        <v>101.086956521739</v>
      </c>
      <c r="I363" s="12"/>
    </row>
    <row r="364" ht="12.75" customHeight="1">
      <c r="A364" s="21" t="s">
        <v>453</v>
      </c>
      <c r="B364" s="21"/>
      <c r="C364" s="21"/>
      <c r="D364" s="21"/>
      <c r="E364" s="21"/>
      <c r="F364" s="21"/>
      <c r="G364" s="21"/>
      <c r="H364" s="21"/>
      <c r="I364" s="21"/>
    </row>
    <row r="365" ht="63.75">
      <c r="A365" s="15">
        <v>1</v>
      </c>
      <c r="B365" s="16" t="s">
        <v>461</v>
      </c>
      <c r="C365" s="15" t="s">
        <v>17</v>
      </c>
      <c r="D365" s="19">
        <v>0</v>
      </c>
      <c r="E365" s="19" t="s">
        <v>159</v>
      </c>
      <c r="F365" s="19" t="s">
        <v>159</v>
      </c>
      <c r="G365" s="18" t="s">
        <v>159</v>
      </c>
      <c r="H365" s="18" t="s">
        <v>159</v>
      </c>
      <c r="I365" s="12" t="s">
        <v>479</v>
      </c>
    </row>
    <row r="366" ht="51">
      <c r="A366" s="15">
        <f t="shared" si="24"/>
        <v>2</v>
      </c>
      <c r="B366" s="16" t="s">
        <v>480</v>
      </c>
      <c r="C366" s="15" t="s">
        <v>315</v>
      </c>
      <c r="D366" s="23">
        <v>5554.79</v>
      </c>
      <c r="E366" s="23">
        <v>5288</v>
      </c>
      <c r="F366" s="23">
        <v>1080.3900000000001</v>
      </c>
      <c r="G366" s="18">
        <f>F366/E366*100</f>
        <v>20.430975794251101</v>
      </c>
      <c r="H366" s="18">
        <f t="shared" si="27"/>
        <v>19.449700168683201</v>
      </c>
      <c r="I366" s="12" t="s">
        <v>481</v>
      </c>
    </row>
    <row r="367" ht="102" customHeight="1">
      <c r="A367" s="15">
        <f t="shared" si="24"/>
        <v>3</v>
      </c>
      <c r="B367" s="16" t="s">
        <v>482</v>
      </c>
      <c r="C367" s="15" t="s">
        <v>315</v>
      </c>
      <c r="D367" s="18" t="s">
        <v>159</v>
      </c>
      <c r="E367" s="18" t="s">
        <v>159</v>
      </c>
      <c r="F367" s="18" t="s">
        <v>159</v>
      </c>
      <c r="G367" s="18" t="s">
        <v>159</v>
      </c>
      <c r="H367" s="18" t="s">
        <v>159</v>
      </c>
      <c r="I367" s="12" t="s">
        <v>483</v>
      </c>
    </row>
    <row r="368" ht="89.25">
      <c r="A368" s="15">
        <f t="shared" si="24"/>
        <v>4</v>
      </c>
      <c r="B368" s="16" t="s">
        <v>484</v>
      </c>
      <c r="C368" s="15" t="s">
        <v>315</v>
      </c>
      <c r="D368" s="23">
        <v>0</v>
      </c>
      <c r="E368" s="23">
        <v>0</v>
      </c>
      <c r="F368" s="23">
        <v>0</v>
      </c>
      <c r="G368" s="18" t="s">
        <v>159</v>
      </c>
      <c r="H368" s="18" t="s">
        <v>159</v>
      </c>
      <c r="I368" s="12"/>
    </row>
    <row r="369" ht="89.25">
      <c r="A369" s="15">
        <f t="shared" si="24"/>
        <v>5</v>
      </c>
      <c r="B369" s="16" t="s">
        <v>485</v>
      </c>
      <c r="C369" s="15" t="s">
        <v>315</v>
      </c>
      <c r="D369" s="24">
        <v>0</v>
      </c>
      <c r="E369" s="24">
        <v>0</v>
      </c>
      <c r="F369" s="24">
        <v>0</v>
      </c>
      <c r="G369" s="18" t="s">
        <v>159</v>
      </c>
      <c r="H369" s="18" t="s">
        <v>159</v>
      </c>
      <c r="I369" s="12"/>
    </row>
    <row r="370" ht="51">
      <c r="A370" s="15">
        <f t="shared" si="24"/>
        <v>6</v>
      </c>
      <c r="B370" s="16" t="s">
        <v>486</v>
      </c>
      <c r="C370" s="15" t="s">
        <v>315</v>
      </c>
      <c r="D370" s="22">
        <v>25476</v>
      </c>
      <c r="E370" s="22">
        <v>11600</v>
      </c>
      <c r="F370" s="22">
        <v>11600</v>
      </c>
      <c r="G370" s="18">
        <f t="shared" ref="G370:G410" si="29">F370/E370*100</f>
        <v>100</v>
      </c>
      <c r="H370" s="18">
        <f t="shared" si="27"/>
        <v>45.533050714397902</v>
      </c>
      <c r="I370" s="12"/>
    </row>
    <row r="371" ht="38.25">
      <c r="A371" s="15">
        <f t="shared" si="24"/>
        <v>7</v>
      </c>
      <c r="B371" s="16" t="s">
        <v>487</v>
      </c>
      <c r="C371" s="15" t="s">
        <v>178</v>
      </c>
      <c r="D371" s="19">
        <v>10</v>
      </c>
      <c r="E371" s="19">
        <v>27</v>
      </c>
      <c r="F371" s="19">
        <v>17</v>
      </c>
      <c r="G371" s="18">
        <f t="shared" si="29"/>
        <v>62.962962962962997</v>
      </c>
      <c r="H371" s="18">
        <f t="shared" si="27"/>
        <v>170</v>
      </c>
      <c r="I371" s="86" t="s">
        <v>488</v>
      </c>
    </row>
    <row r="372" ht="38.25">
      <c r="A372" s="15">
        <f t="shared" si="24"/>
        <v>8</v>
      </c>
      <c r="B372" s="60" t="s">
        <v>489</v>
      </c>
      <c r="C372" s="15" t="s">
        <v>490</v>
      </c>
      <c r="D372" s="19">
        <v>34</v>
      </c>
      <c r="E372" s="19">
        <v>10</v>
      </c>
      <c r="F372" s="19">
        <v>32</v>
      </c>
      <c r="G372" s="18">
        <f t="shared" si="29"/>
        <v>320</v>
      </c>
      <c r="H372" s="18">
        <f t="shared" si="27"/>
        <v>94.117647058823493</v>
      </c>
      <c r="I372" s="12"/>
    </row>
    <row r="373" ht="51">
      <c r="A373" s="15">
        <f t="shared" si="24"/>
        <v>9</v>
      </c>
      <c r="B373" s="60" t="s">
        <v>491</v>
      </c>
      <c r="C373" s="15" t="s">
        <v>17</v>
      </c>
      <c r="D373" s="19">
        <v>15</v>
      </c>
      <c r="E373" s="19">
        <v>4</v>
      </c>
      <c r="F373" s="19">
        <v>21</v>
      </c>
      <c r="G373" s="18">
        <f t="shared" si="29"/>
        <v>525</v>
      </c>
      <c r="H373" s="18">
        <f t="shared" si="27"/>
        <v>140</v>
      </c>
      <c r="I373" s="12"/>
    </row>
    <row r="374" ht="89.25">
      <c r="A374" s="15">
        <f t="shared" si="24"/>
        <v>10</v>
      </c>
      <c r="B374" s="60" t="s">
        <v>492</v>
      </c>
      <c r="C374" s="15" t="s">
        <v>493</v>
      </c>
      <c r="D374" s="87">
        <v>0</v>
      </c>
      <c r="E374" s="87">
        <v>0</v>
      </c>
      <c r="F374" s="87">
        <v>0</v>
      </c>
      <c r="G374" s="18">
        <v>100</v>
      </c>
      <c r="H374" s="18">
        <v>100</v>
      </c>
      <c r="I374" s="12"/>
    </row>
    <row r="375" ht="38.25">
      <c r="A375" s="15">
        <f t="shared" si="24"/>
        <v>11</v>
      </c>
      <c r="B375" s="16" t="s">
        <v>494</v>
      </c>
      <c r="C375" s="15" t="s">
        <v>17</v>
      </c>
      <c r="D375" s="19">
        <v>0</v>
      </c>
      <c r="E375" s="19">
        <v>3</v>
      </c>
      <c r="F375" s="19">
        <v>0</v>
      </c>
      <c r="G375" s="18">
        <f t="shared" si="29"/>
        <v>0</v>
      </c>
      <c r="H375" s="18">
        <v>0</v>
      </c>
      <c r="I375" s="12"/>
    </row>
    <row r="376" ht="12.75" customHeight="1">
      <c r="A376" s="14" t="s">
        <v>495</v>
      </c>
      <c r="B376" s="14"/>
      <c r="C376" s="14"/>
      <c r="D376" s="14"/>
      <c r="E376" s="14"/>
      <c r="F376" s="14"/>
      <c r="G376" s="14"/>
      <c r="H376" s="14"/>
      <c r="I376" s="14"/>
    </row>
    <row r="377" ht="12.75" customHeight="1">
      <c r="A377" s="14" t="s">
        <v>496</v>
      </c>
      <c r="B377" s="14"/>
      <c r="C377" s="14"/>
      <c r="D377" s="14"/>
      <c r="E377" s="14"/>
      <c r="F377" s="14"/>
      <c r="G377" s="14"/>
      <c r="H377" s="14"/>
      <c r="I377" s="14"/>
    </row>
    <row r="378" ht="25.5">
      <c r="A378" s="15">
        <v>1</v>
      </c>
      <c r="B378" s="16" t="s">
        <v>497</v>
      </c>
      <c r="C378" s="15" t="s">
        <v>498</v>
      </c>
      <c r="D378" s="24">
        <v>1777.9000000000001</v>
      </c>
      <c r="E378" s="24">
        <v>1874.2</v>
      </c>
      <c r="F378" s="24">
        <v>2195.5</v>
      </c>
      <c r="G378" s="18">
        <f t="shared" si="29"/>
        <v>117.14331448084501</v>
      </c>
      <c r="H378" s="18">
        <f t="shared" si="27"/>
        <v>123.48838517351901</v>
      </c>
      <c r="I378" s="12"/>
    </row>
    <row r="379" ht="114.75">
      <c r="A379" s="15">
        <v>2</v>
      </c>
      <c r="B379" s="16" t="s">
        <v>499</v>
      </c>
      <c r="C379" s="15" t="s">
        <v>178</v>
      </c>
      <c r="D379" s="19">
        <v>90</v>
      </c>
      <c r="E379" s="19">
        <v>22</v>
      </c>
      <c r="F379" s="19">
        <v>108</v>
      </c>
      <c r="G379" s="18">
        <f t="shared" si="29"/>
        <v>490.90909090909099</v>
      </c>
      <c r="H379" s="18">
        <f t="shared" si="27"/>
        <v>120</v>
      </c>
      <c r="I379" s="12"/>
    </row>
    <row r="380" ht="153">
      <c r="A380" s="15">
        <v>3</v>
      </c>
      <c r="B380" s="16" t="s">
        <v>500</v>
      </c>
      <c r="C380" s="15" t="s">
        <v>22</v>
      </c>
      <c r="D380" s="25">
        <v>2.7999999999999998</v>
      </c>
      <c r="E380" s="15">
        <v>2.7200000000000002</v>
      </c>
      <c r="F380" s="25">
        <v>2.7000000000000002</v>
      </c>
      <c r="G380" s="18">
        <f t="shared" si="29"/>
        <v>99.264705882352899</v>
      </c>
      <c r="H380" s="18">
        <f t="shared" si="27"/>
        <v>96.428571428571402</v>
      </c>
      <c r="I380" s="12"/>
    </row>
    <row r="381" ht="127.5">
      <c r="A381" s="15">
        <v>4</v>
      </c>
      <c r="B381" s="16" t="s">
        <v>501</v>
      </c>
      <c r="C381" s="15" t="s">
        <v>22</v>
      </c>
      <c r="D381" s="25">
        <v>0.95999999999999996</v>
      </c>
      <c r="E381" s="25">
        <v>2.1200000000000001</v>
      </c>
      <c r="F381" s="25">
        <v>2.8399999999999999</v>
      </c>
      <c r="G381" s="18">
        <f t="shared" si="29"/>
        <v>133.96226415094301</v>
      </c>
      <c r="H381" s="18">
        <f t="shared" si="27"/>
        <v>295.83333333333297</v>
      </c>
      <c r="I381" s="12"/>
    </row>
    <row r="382" ht="127.5">
      <c r="A382" s="15">
        <v>5</v>
      </c>
      <c r="B382" s="16" t="s">
        <v>502</v>
      </c>
      <c r="C382" s="15" t="s">
        <v>22</v>
      </c>
      <c r="D382" s="15">
        <v>1.5900000000000001</v>
      </c>
      <c r="E382" s="15">
        <v>2.3900000000000001</v>
      </c>
      <c r="F382" s="15">
        <v>2.9300000000000002</v>
      </c>
      <c r="G382" s="18">
        <f t="shared" si="29"/>
        <v>122.594142259414</v>
      </c>
      <c r="H382" s="18">
        <f t="shared" si="27"/>
        <v>184.27672955974799</v>
      </c>
      <c r="I382" s="12"/>
    </row>
    <row r="383" ht="12.75" customHeight="1">
      <c r="A383" s="21" t="s">
        <v>503</v>
      </c>
      <c r="B383" s="21"/>
      <c r="C383" s="21"/>
      <c r="D383" s="21"/>
      <c r="E383" s="21"/>
      <c r="F383" s="21"/>
      <c r="G383" s="21"/>
      <c r="H383" s="21"/>
      <c r="I383" s="21"/>
    </row>
    <row r="384" ht="102">
      <c r="A384" s="15">
        <v>1</v>
      </c>
      <c r="B384" s="16" t="s">
        <v>504</v>
      </c>
      <c r="C384" s="15" t="s">
        <v>505</v>
      </c>
      <c r="D384" s="17">
        <v>1274</v>
      </c>
      <c r="E384" s="17">
        <v>1310</v>
      </c>
      <c r="F384" s="17">
        <v>1083</v>
      </c>
      <c r="G384" s="18">
        <f t="shared" si="29"/>
        <v>82.671755725190906</v>
      </c>
      <c r="H384" s="18">
        <f t="shared" si="27"/>
        <v>85.007849293563595</v>
      </c>
      <c r="I384" s="67" t="s">
        <v>506</v>
      </c>
    </row>
    <row r="385" ht="89.25">
      <c r="A385" s="15">
        <v>2</v>
      </c>
      <c r="B385" s="16" t="s">
        <v>507</v>
      </c>
      <c r="C385" s="15" t="s">
        <v>505</v>
      </c>
      <c r="D385" s="17">
        <v>510</v>
      </c>
      <c r="E385" s="17">
        <v>510</v>
      </c>
      <c r="F385" s="17">
        <v>419</v>
      </c>
      <c r="G385" s="18">
        <f t="shared" si="29"/>
        <v>82.156862745097996</v>
      </c>
      <c r="H385" s="18">
        <f t="shared" si="27"/>
        <v>82.156862745097996</v>
      </c>
      <c r="I385" s="67" t="s">
        <v>506</v>
      </c>
    </row>
    <row r="386" ht="102">
      <c r="A386" s="15">
        <v>3</v>
      </c>
      <c r="B386" s="16" t="s">
        <v>508</v>
      </c>
      <c r="C386" s="15" t="s">
        <v>509</v>
      </c>
      <c r="D386" s="24">
        <v>3193.5</v>
      </c>
      <c r="E386" s="22">
        <v>3100</v>
      </c>
      <c r="F386" s="24">
        <v>3089.27</v>
      </c>
      <c r="G386" s="18">
        <f t="shared" si="29"/>
        <v>99.653870967741895</v>
      </c>
      <c r="H386" s="18">
        <f t="shared" si="27"/>
        <v>96.736182871457601</v>
      </c>
      <c r="I386" s="67" t="s">
        <v>506</v>
      </c>
    </row>
    <row r="387" ht="102">
      <c r="A387" s="15">
        <v>4</v>
      </c>
      <c r="B387" s="16" t="s">
        <v>510</v>
      </c>
      <c r="C387" s="15" t="s">
        <v>509</v>
      </c>
      <c r="D387" s="24">
        <v>2928.9000000000001</v>
      </c>
      <c r="E387" s="24">
        <v>2800</v>
      </c>
      <c r="F387" s="24">
        <v>2744.3400000000001</v>
      </c>
      <c r="G387" s="18">
        <f t="shared" si="29"/>
        <v>98.012142857142905</v>
      </c>
      <c r="H387" s="18">
        <f t="shared" si="27"/>
        <v>93.698658199324001</v>
      </c>
      <c r="I387" s="67" t="s">
        <v>506</v>
      </c>
    </row>
    <row r="388" ht="102">
      <c r="A388" s="15">
        <v>5</v>
      </c>
      <c r="B388" s="16" t="s">
        <v>511</v>
      </c>
      <c r="C388" s="15" t="s">
        <v>512</v>
      </c>
      <c r="D388" s="24">
        <v>6262</v>
      </c>
      <c r="E388" s="24">
        <v>6078</v>
      </c>
      <c r="F388" s="24">
        <v>6318</v>
      </c>
      <c r="G388" s="18">
        <f t="shared" si="29"/>
        <v>103.948667324778</v>
      </c>
      <c r="H388" s="18">
        <f t="shared" si="27"/>
        <v>100.89428297668501</v>
      </c>
      <c r="I388" s="67"/>
    </row>
    <row r="389" ht="12.75" customHeight="1">
      <c r="A389" s="21" t="s">
        <v>513</v>
      </c>
      <c r="B389" s="21"/>
      <c r="C389" s="21"/>
      <c r="D389" s="21"/>
      <c r="E389" s="21"/>
      <c r="F389" s="21"/>
      <c r="G389" s="21"/>
      <c r="H389" s="21"/>
      <c r="I389" s="21"/>
    </row>
    <row r="390" ht="102">
      <c r="A390" s="15">
        <v>1</v>
      </c>
      <c r="B390" s="16" t="s">
        <v>514</v>
      </c>
      <c r="C390" s="15" t="s">
        <v>509</v>
      </c>
      <c r="D390" s="24">
        <v>1329.9000000000001</v>
      </c>
      <c r="E390" s="22">
        <v>1710</v>
      </c>
      <c r="F390" s="24">
        <v>1648.6500000000001</v>
      </c>
      <c r="G390" s="18">
        <f t="shared" si="29"/>
        <v>96.412280701754398</v>
      </c>
      <c r="H390" s="18">
        <f t="shared" si="27"/>
        <v>123.967967516355</v>
      </c>
      <c r="I390" s="67" t="s">
        <v>515</v>
      </c>
    </row>
    <row r="391" ht="102">
      <c r="A391" s="15">
        <v>2</v>
      </c>
      <c r="B391" s="16" t="s">
        <v>516</v>
      </c>
      <c r="C391" s="15" t="s">
        <v>509</v>
      </c>
      <c r="D391" s="24">
        <v>301.80000000000001</v>
      </c>
      <c r="E391" s="22">
        <v>670</v>
      </c>
      <c r="F391" s="24">
        <v>910.39999999999998</v>
      </c>
      <c r="G391" s="18">
        <f t="shared" si="29"/>
        <v>135.880597014925</v>
      </c>
      <c r="H391" s="18">
        <f t="shared" si="27"/>
        <v>301.65672630881397</v>
      </c>
      <c r="I391" s="67"/>
    </row>
    <row r="392" ht="102">
      <c r="A392" s="15">
        <v>3</v>
      </c>
      <c r="B392" s="16" t="s">
        <v>517</v>
      </c>
      <c r="C392" s="15" t="s">
        <v>518</v>
      </c>
      <c r="D392" s="77">
        <v>783.01999999999998</v>
      </c>
      <c r="E392" s="22">
        <v>1170</v>
      </c>
      <c r="F392" s="77">
        <v>1459.4000000000001</v>
      </c>
      <c r="G392" s="18">
        <f t="shared" si="29"/>
        <v>124.735042735043</v>
      </c>
      <c r="H392" s="18">
        <f t="shared" ref="H392:H410" si="30">F392/D392*100</f>
        <v>186.38093535286501</v>
      </c>
      <c r="I392" s="67"/>
    </row>
    <row r="393" ht="76.5">
      <c r="A393" s="15">
        <v>4</v>
      </c>
      <c r="B393" s="16" t="s">
        <v>519</v>
      </c>
      <c r="C393" s="15" t="s">
        <v>312</v>
      </c>
      <c r="D393" s="24">
        <v>3647.5999999999999</v>
      </c>
      <c r="E393" s="22">
        <v>4550</v>
      </c>
      <c r="F393" s="24">
        <v>3879</v>
      </c>
      <c r="G393" s="18">
        <f t="shared" si="29"/>
        <v>85.252747252747298</v>
      </c>
      <c r="H393" s="18">
        <f t="shared" si="30"/>
        <v>106.343897357166</v>
      </c>
      <c r="I393" s="67" t="s">
        <v>520</v>
      </c>
    </row>
    <row r="394" ht="12.75" customHeight="1">
      <c r="A394" s="14" t="s">
        <v>495</v>
      </c>
      <c r="B394" s="14"/>
      <c r="C394" s="14"/>
      <c r="D394" s="14"/>
      <c r="E394" s="14"/>
      <c r="F394" s="14"/>
      <c r="G394" s="14"/>
      <c r="H394" s="14"/>
      <c r="I394" s="14"/>
    </row>
    <row r="395" ht="12.75" customHeight="1">
      <c r="A395" s="14" t="s">
        <v>521</v>
      </c>
      <c r="B395" s="14"/>
      <c r="C395" s="14"/>
      <c r="D395" s="14"/>
      <c r="E395" s="14"/>
      <c r="F395" s="14"/>
      <c r="G395" s="14"/>
      <c r="H395" s="14"/>
      <c r="I395" s="14"/>
    </row>
    <row r="396" ht="38.25">
      <c r="A396" s="15">
        <v>1</v>
      </c>
      <c r="B396" s="16" t="s">
        <v>522</v>
      </c>
      <c r="C396" s="15" t="s">
        <v>17</v>
      </c>
      <c r="D396" s="17">
        <v>1</v>
      </c>
      <c r="E396" s="17">
        <v>1</v>
      </c>
      <c r="F396" s="17">
        <v>1</v>
      </c>
      <c r="G396" s="18">
        <f t="shared" si="29"/>
        <v>100</v>
      </c>
      <c r="H396" s="18">
        <f t="shared" si="30"/>
        <v>100</v>
      </c>
      <c r="I396" s="67"/>
    </row>
    <row r="397" ht="38.25">
      <c r="A397" s="15">
        <v>2</v>
      </c>
      <c r="B397" s="16" t="s">
        <v>523</v>
      </c>
      <c r="C397" s="15" t="s">
        <v>17</v>
      </c>
      <c r="D397" s="17">
        <v>1</v>
      </c>
      <c r="E397" s="17">
        <v>1</v>
      </c>
      <c r="F397" s="17">
        <v>1</v>
      </c>
      <c r="G397" s="18">
        <f t="shared" si="29"/>
        <v>100</v>
      </c>
      <c r="H397" s="18">
        <f t="shared" si="30"/>
        <v>100</v>
      </c>
      <c r="I397" s="67"/>
    </row>
    <row r="398" ht="38.25">
      <c r="A398" s="15">
        <v>3</v>
      </c>
      <c r="B398" s="16" t="s">
        <v>524</v>
      </c>
      <c r="C398" s="15" t="s">
        <v>17</v>
      </c>
      <c r="D398" s="17">
        <v>20</v>
      </c>
      <c r="E398" s="17">
        <v>13</v>
      </c>
      <c r="F398" s="17">
        <v>11</v>
      </c>
      <c r="G398" s="18">
        <f t="shared" si="29"/>
        <v>84.615384615384599</v>
      </c>
      <c r="H398" s="18">
        <f t="shared" si="30"/>
        <v>55</v>
      </c>
      <c r="I398" s="67" t="s">
        <v>525</v>
      </c>
    </row>
    <row r="399" ht="51">
      <c r="A399" s="15">
        <v>4</v>
      </c>
      <c r="B399" s="16" t="s">
        <v>526</v>
      </c>
      <c r="C399" s="15" t="s">
        <v>17</v>
      </c>
      <c r="D399" s="17">
        <v>1</v>
      </c>
      <c r="E399" s="17">
        <v>1</v>
      </c>
      <c r="F399" s="17">
        <v>1</v>
      </c>
      <c r="G399" s="18">
        <f t="shared" si="29"/>
        <v>100</v>
      </c>
      <c r="H399" s="18">
        <f t="shared" si="30"/>
        <v>100</v>
      </c>
      <c r="I399" s="67"/>
    </row>
    <row r="400" ht="102">
      <c r="A400" s="15">
        <v>5</v>
      </c>
      <c r="B400" s="16" t="s">
        <v>527</v>
      </c>
      <c r="C400" s="15" t="s">
        <v>22</v>
      </c>
      <c r="D400" s="17">
        <v>100</v>
      </c>
      <c r="E400" s="17">
        <v>100</v>
      </c>
      <c r="F400" s="17">
        <v>100</v>
      </c>
      <c r="G400" s="18">
        <f t="shared" si="29"/>
        <v>100</v>
      </c>
      <c r="H400" s="18">
        <f t="shared" si="30"/>
        <v>100</v>
      </c>
      <c r="I400" s="67"/>
    </row>
    <row r="401" ht="76.5">
      <c r="A401" s="88">
        <v>6</v>
      </c>
      <c r="B401" s="68" t="s">
        <v>528</v>
      </c>
      <c r="C401" s="88" t="s">
        <v>22</v>
      </c>
      <c r="D401" s="89">
        <v>100</v>
      </c>
      <c r="E401" s="89">
        <v>100</v>
      </c>
      <c r="F401" s="89">
        <v>100</v>
      </c>
      <c r="G401" s="90">
        <f t="shared" si="29"/>
        <v>100</v>
      </c>
      <c r="H401" s="90">
        <f t="shared" si="30"/>
        <v>100</v>
      </c>
      <c r="I401" s="91"/>
    </row>
    <row r="402" ht="76.5">
      <c r="A402" s="44">
        <v>7</v>
      </c>
      <c r="B402" s="64" t="s">
        <v>529</v>
      </c>
      <c r="C402" s="44" t="s">
        <v>17</v>
      </c>
      <c r="D402" s="92">
        <v>3</v>
      </c>
      <c r="E402" s="93">
        <v>6</v>
      </c>
      <c r="F402" s="92">
        <v>4</v>
      </c>
      <c r="G402" s="34">
        <f t="shared" si="29"/>
        <v>66.6666666666667</v>
      </c>
      <c r="H402" s="34">
        <f t="shared" si="30"/>
        <v>133.333333333333</v>
      </c>
      <c r="I402" s="94" t="s">
        <v>530</v>
      </c>
    </row>
    <row r="403" ht="38.25">
      <c r="A403" s="44">
        <v>8</v>
      </c>
      <c r="B403" s="64" t="s">
        <v>531</v>
      </c>
      <c r="C403" s="44" t="s">
        <v>17</v>
      </c>
      <c r="D403" s="95">
        <v>12596</v>
      </c>
      <c r="E403" s="93">
        <v>1447</v>
      </c>
      <c r="F403" s="95">
        <v>721</v>
      </c>
      <c r="G403" s="34">
        <f t="shared" si="29"/>
        <v>49.827228749136097</v>
      </c>
      <c r="H403" s="34">
        <f t="shared" si="30"/>
        <v>5.7240393775801799</v>
      </c>
      <c r="I403" s="94" t="s">
        <v>525</v>
      </c>
    </row>
    <row r="404" ht="25.5">
      <c r="A404" s="44">
        <v>9</v>
      </c>
      <c r="B404" s="64" t="s">
        <v>532</v>
      </c>
      <c r="C404" s="44" t="s">
        <v>312</v>
      </c>
      <c r="D404" s="92">
        <v>0</v>
      </c>
      <c r="E404" s="93">
        <v>0</v>
      </c>
      <c r="F404" s="92">
        <v>0</v>
      </c>
      <c r="G404" s="34" t="s">
        <v>159</v>
      </c>
      <c r="H404" s="34" t="s">
        <v>159</v>
      </c>
      <c r="I404" s="94"/>
    </row>
    <row r="405" ht="102">
      <c r="A405" s="73">
        <v>10</v>
      </c>
      <c r="B405" s="72" t="s">
        <v>533</v>
      </c>
      <c r="C405" s="73" t="s">
        <v>17</v>
      </c>
      <c r="D405" s="73" t="s">
        <v>410</v>
      </c>
      <c r="E405" s="73">
        <v>1</v>
      </c>
      <c r="F405" s="73">
        <v>1</v>
      </c>
      <c r="G405" s="34">
        <f t="shared" si="29"/>
        <v>100</v>
      </c>
      <c r="H405" s="34" t="s">
        <v>159</v>
      </c>
      <c r="I405" s="35"/>
    </row>
    <row r="406" ht="32.25" customHeight="1">
      <c r="A406" s="52" t="s">
        <v>534</v>
      </c>
      <c r="B406" s="52"/>
      <c r="C406" s="52"/>
      <c r="D406" s="52"/>
      <c r="E406" s="52"/>
      <c r="F406" s="52"/>
      <c r="G406" s="52"/>
      <c r="H406" s="52"/>
      <c r="I406" s="52"/>
    </row>
    <row r="407" ht="25.5">
      <c r="A407" s="96">
        <v>1</v>
      </c>
      <c r="B407" s="16" t="s">
        <v>535</v>
      </c>
      <c r="C407" s="15" t="s">
        <v>17</v>
      </c>
      <c r="D407" s="17">
        <v>12</v>
      </c>
      <c r="E407" s="17">
        <v>10</v>
      </c>
      <c r="F407" s="17">
        <v>12</v>
      </c>
      <c r="G407" s="18">
        <f t="shared" si="29"/>
        <v>120</v>
      </c>
      <c r="H407" s="18">
        <f t="shared" si="30"/>
        <v>100</v>
      </c>
      <c r="I407" s="67"/>
    </row>
    <row r="408" ht="25.5">
      <c r="A408" s="15">
        <v>2</v>
      </c>
      <c r="B408" s="16" t="s">
        <v>536</v>
      </c>
      <c r="C408" s="15" t="s">
        <v>17</v>
      </c>
      <c r="D408" s="17">
        <v>52</v>
      </c>
      <c r="E408" s="17">
        <v>55</v>
      </c>
      <c r="F408" s="17">
        <v>57</v>
      </c>
      <c r="G408" s="18">
        <f t="shared" si="29"/>
        <v>103.636363636364</v>
      </c>
      <c r="H408" s="18">
        <f t="shared" si="30"/>
        <v>109.615384615385</v>
      </c>
      <c r="I408" s="67"/>
    </row>
    <row r="409" ht="90" customHeight="1">
      <c r="A409" s="15">
        <v>3</v>
      </c>
      <c r="B409" s="16" t="s">
        <v>537</v>
      </c>
      <c r="C409" s="15" t="s">
        <v>17</v>
      </c>
      <c r="D409" s="17">
        <v>52</v>
      </c>
      <c r="E409" s="17">
        <v>60</v>
      </c>
      <c r="F409" s="17">
        <v>63</v>
      </c>
      <c r="G409" s="18">
        <f t="shared" si="29"/>
        <v>105</v>
      </c>
      <c r="H409" s="18">
        <f t="shared" si="30"/>
        <v>121.153846153846</v>
      </c>
      <c r="I409" s="67"/>
    </row>
    <row r="410" ht="114.75" customHeight="1">
      <c r="A410" s="15">
        <v>4</v>
      </c>
      <c r="B410" s="16" t="s">
        <v>538</v>
      </c>
      <c r="C410" s="15" t="s">
        <v>17</v>
      </c>
      <c r="D410" s="17">
        <v>34</v>
      </c>
      <c r="E410" s="17">
        <v>40</v>
      </c>
      <c r="F410" s="17">
        <v>42</v>
      </c>
      <c r="G410" s="18">
        <f t="shared" si="29"/>
        <v>105</v>
      </c>
      <c r="H410" s="18">
        <f t="shared" si="30"/>
        <v>123.529411764706</v>
      </c>
      <c r="I410" s="67"/>
    </row>
  </sheetData>
  <mergeCells count="91">
    <mergeCell ref="H1:I1"/>
    <mergeCell ref="A2:I2"/>
    <mergeCell ref="A3:I3"/>
    <mergeCell ref="A4:I4"/>
    <mergeCell ref="A6:A8"/>
    <mergeCell ref="B6:B8"/>
    <mergeCell ref="C6:C8"/>
    <mergeCell ref="D6:F6"/>
    <mergeCell ref="G6:G8"/>
    <mergeCell ref="H6:H8"/>
    <mergeCell ref="I6:I8"/>
    <mergeCell ref="D7:D8"/>
    <mergeCell ref="E7:F7"/>
    <mergeCell ref="A10:I10"/>
    <mergeCell ref="A16:I16"/>
    <mergeCell ref="A20:I20"/>
    <mergeCell ref="A23:I23"/>
    <mergeCell ref="A33:I33"/>
    <mergeCell ref="A43:I43"/>
    <mergeCell ref="A55:I55"/>
    <mergeCell ref="A63:I63"/>
    <mergeCell ref="A64:I64"/>
    <mergeCell ref="A67:I67"/>
    <mergeCell ref="A74:I74"/>
    <mergeCell ref="A76:I76"/>
    <mergeCell ref="A80:I80"/>
    <mergeCell ref="A82:I82"/>
    <mergeCell ref="A108:I108"/>
    <mergeCell ref="A115:I115"/>
    <mergeCell ref="A129:I129"/>
    <mergeCell ref="I130:I131"/>
    <mergeCell ref="A135:I135"/>
    <mergeCell ref="A140:I140"/>
    <mergeCell ref="A146:I146"/>
    <mergeCell ref="A157:I157"/>
    <mergeCell ref="A161:I161"/>
    <mergeCell ref="A166:I166"/>
    <mergeCell ref="A173:I173"/>
    <mergeCell ref="A179:I179"/>
    <mergeCell ref="A186:I186"/>
    <mergeCell ref="I187:I189"/>
    <mergeCell ref="A197:I197"/>
    <mergeCell ref="A198:I198"/>
    <mergeCell ref="A206:I206"/>
    <mergeCell ref="A211:I211"/>
    <mergeCell ref="A213:I213"/>
    <mergeCell ref="A221:I221"/>
    <mergeCell ref="A234:I234"/>
    <mergeCell ref="A240:I240"/>
    <mergeCell ref="A241:I241"/>
    <mergeCell ref="A242:A243"/>
    <mergeCell ref="B242:B243"/>
    <mergeCell ref="I242:I243"/>
    <mergeCell ref="A244:A245"/>
    <mergeCell ref="B244:B245"/>
    <mergeCell ref="I244:I245"/>
    <mergeCell ref="A248:A249"/>
    <mergeCell ref="B248:B249"/>
    <mergeCell ref="C248:C249"/>
    <mergeCell ref="I248:I249"/>
    <mergeCell ref="A274:I274"/>
    <mergeCell ref="A277:I277"/>
    <mergeCell ref="A282:I282"/>
    <mergeCell ref="A288:I288"/>
    <mergeCell ref="A292:I292"/>
    <mergeCell ref="A296:I296"/>
    <mergeCell ref="A301:I301"/>
    <mergeCell ref="A304:I304"/>
    <mergeCell ref="A319:I319"/>
    <mergeCell ref="A320:I320"/>
    <mergeCell ref="A325:A326"/>
    <mergeCell ref="B325:B326"/>
    <mergeCell ref="I325:I326"/>
    <mergeCell ref="A328:I328"/>
    <mergeCell ref="A332:I332"/>
    <mergeCell ref="A335:I335"/>
    <mergeCell ref="A345:I345"/>
    <mergeCell ref="A347:I347"/>
    <mergeCell ref="A348:I348"/>
    <mergeCell ref="A353:I353"/>
    <mergeCell ref="A359:I359"/>
    <mergeCell ref="A361:I361"/>
    <mergeCell ref="A364:I364"/>
    <mergeCell ref="I367:I369"/>
    <mergeCell ref="A376:I376"/>
    <mergeCell ref="A377:I377"/>
    <mergeCell ref="A383:I383"/>
    <mergeCell ref="A389:I389"/>
    <mergeCell ref="A394:I394"/>
    <mergeCell ref="A395:I395"/>
    <mergeCell ref="A406:I406"/>
  </mergeCells>
  <hyperlinks>
    <hyperlink location="P547" ref="B100"/>
    <hyperlink r:id="rId1" ref="B203"/>
  </hyperlinks>
  <printOptions headings="0" gridLines="0"/>
  <pageMargins left="0.78750000000000009" right="0.78750000000000009" top="0.78750000000000009" bottom="0.39375000000000004" header="0.51181102362204689" footer="0.51181102362204689"/>
  <pageSetup paperSize="9" scale="100" firstPageNumber="1" fitToWidth="1" fitToHeight="0" pageOrder="downThenOver" orientation="landscape" usePrinterDefaults="1" blackAndWhite="0" draft="0" cellComments="none" useFirstPageNumber="1" errors="displayed" horizontalDpi="300" verticalDpi="300" copies="1"/>
  <headerFooter/>
</worksheet>
</file>

<file path=docProps/app.xml><?xml version="1.0" encoding="utf-8"?>
<Properties xmlns="http://schemas.openxmlformats.org/officeDocument/2006/extended-properties" xmlns:vt="http://schemas.openxmlformats.org/officeDocument/2006/docPropsVTypes">
  <Application>Р7-Офис/7.2.2.36</Application>
  <Templ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Постановление Городской Управы г. Калуги от 12.11.2013 N 345-п(ред. от 21.03.2019)"Об утверждении муниципальной программы муниципального образования "Город Калуга" "Развитие сельского хозяйства и регулирование рынков сельскохозяйственной продукции, сырья</dc:title>
  <dc:subject/>
  <dc:creator>Таирова Елена Николаевна</dc:creator>
  <dc:description/>
  <dc:language>ru-RU</dc:language>
  <cp:revision>772</cp:revision>
  <dcterms:created xsi:type="dcterms:W3CDTF">1601-01-01T00:00:00Z</dcterms:created>
  <dcterms:modified xsi:type="dcterms:W3CDTF">2024-04-24T06:40:52Z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tor">
    <vt:lpwstr>Microsoft Word 15</vt:lpwstr>
  </property>
  <property fmtid="{D5CDD505-2E9C-101B-9397-08002B2CF9AE}" pid="3" name="ProgId">
    <vt:lpwstr>Word.Document</vt:lpwstr>
  </property>
</Properties>
</file>