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2300" yWindow="30" windowWidth="11880" windowHeight="12195" tabRatio="894"/>
  </bookViews>
  <sheets>
    <sheet name="финансы" sheetId="1" r:id="rId1"/>
    <sheet name="показатели1" sheetId="3" r:id="rId2"/>
    <sheet name="контрольные точки, мероприятия1" sheetId="4" r:id="rId3"/>
    <sheet name="показатели (2)" sheetId="6" r:id="rId4"/>
    <sheet name="контрольные точки, мероприя (2)" sheetId="8" r:id="rId5"/>
    <sheet name="показатели (3)" sheetId="7" r:id="rId6"/>
    <sheet name="контрольные точки, мероприя (3)" sheetId="9" r:id="rId7"/>
  </sheets>
  <definedNames>
    <definedName name="_xlnm.Print_Area" localSheetId="0">финансы!$A$1:$G$67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O17" i="7" l="1"/>
  <c r="O16" i="7"/>
  <c r="O14" i="7"/>
  <c r="O13" i="7"/>
  <c r="O17" i="6"/>
  <c r="O16" i="6"/>
  <c r="O14" i="6"/>
  <c r="O13" i="6"/>
  <c r="O20" i="3"/>
  <c r="O19" i="3"/>
  <c r="O17" i="3"/>
  <c r="O16" i="3"/>
  <c r="O14" i="3"/>
  <c r="O13" i="3"/>
  <c r="D52" i="1"/>
  <c r="C52" i="1"/>
  <c r="B52" i="1"/>
  <c r="D47" i="1"/>
  <c r="C47" i="1"/>
  <c r="C45" i="1" s="1"/>
  <c r="C42" i="1" s="1"/>
  <c r="B47" i="1"/>
  <c r="B45" i="1" s="1"/>
  <c r="B42" i="1" s="1"/>
  <c r="D37" i="1"/>
  <c r="C37" i="1"/>
  <c r="B37" i="1"/>
  <c r="D32" i="1"/>
  <c r="C32" i="1"/>
  <c r="B35" i="1"/>
  <c r="B32" i="1" s="1"/>
  <c r="D27" i="1"/>
  <c r="C27" i="1"/>
  <c r="B27" i="1"/>
  <c r="C20" i="1"/>
  <c r="B20" i="1"/>
  <c r="D19" i="1"/>
  <c r="D14" i="1" s="1"/>
  <c r="D45" i="1" l="1"/>
  <c r="D42" i="1"/>
  <c r="B15" i="1"/>
  <c r="C15" i="1"/>
  <c r="B22" i="1"/>
  <c r="C22" i="1"/>
  <c r="D22" i="1"/>
  <c r="D20" i="1"/>
  <c r="D15" i="1" s="1"/>
  <c r="D12" i="1" s="1"/>
  <c r="C19" i="1"/>
  <c r="C14" i="1" s="1"/>
  <c r="B19" i="1"/>
  <c r="B14" i="1" s="1"/>
  <c r="C12" i="1" l="1"/>
  <c r="B12" i="1"/>
  <c r="C17" i="1"/>
  <c r="D17" i="1"/>
  <c r="B17" i="1"/>
  <c r="E32" i="1" l="1"/>
  <c r="E35" i="1"/>
  <c r="E37" i="1"/>
  <c r="E40" i="1"/>
  <c r="E42" i="1"/>
  <c r="E45" i="1"/>
  <c r="E47" i="1"/>
  <c r="E50" i="1"/>
  <c r="E52" i="1"/>
  <c r="E27" i="1"/>
  <c r="E30" i="1"/>
  <c r="E14" i="1" l="1"/>
  <c r="E15" i="1"/>
  <c r="E17" i="1"/>
  <c r="E19" i="1"/>
  <c r="E20" i="1"/>
  <c r="E22" i="1"/>
  <c r="E24" i="1"/>
  <c r="E25" i="1"/>
  <c r="E12" i="1"/>
</calcChain>
</file>

<file path=xl/sharedStrings.xml><?xml version="1.0" encoding="utf-8"?>
<sst xmlns="http://schemas.openxmlformats.org/spreadsheetml/2006/main" count="286" uniqueCount="127">
  <si>
    <t>Наименование муниципальной программы, направления муниципальной программы и источника финансового обеспечения</t>
  </si>
  <si>
    <t>Объем финансового обеспечения, тыс. рублей</t>
  </si>
  <si>
    <t>Исполнение, тыс. рублей</t>
  </si>
  <si>
    <t>Процент исполнения, (4) / (3) x 100</t>
  </si>
  <si>
    <t>Комментарий &lt;1&gt;</t>
  </si>
  <si>
    <t>Сводная бюджетная роспись</t>
  </si>
  <si>
    <t>Кассовое исполнение</t>
  </si>
  <si>
    <t>средства федерального бюджета</t>
  </si>
  <si>
    <t>средства областного бюджета</t>
  </si>
  <si>
    <t>средства бюджета городского округа города Калуги Калужской области</t>
  </si>
  <si>
    <t>иные источники &lt;2&gt;</t>
  </si>
  <si>
    <t xml:space="preserve">    --------------------------------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</si>
  <si>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</si>
  <si>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</si>
  <si>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>средства  фондов  (при  наличии);  средства  физических  лиц (при наличии);</t>
  </si>
  <si>
    <t>привлеченные средства, за исключением бюджетных ассигнований (при наличии).</t>
  </si>
  <si>
    <t xml:space="preserve">                    Отчет о ходе реализации направления</t>
  </si>
  <si>
    <t>Показатели направления</t>
  </si>
  <si>
    <t>Единица измерения (по ОКЕИ)</t>
  </si>
  <si>
    <t>Значения по месяцам</t>
  </si>
  <si>
    <t>На конец года</t>
  </si>
  <si>
    <t>янв.</t>
  </si>
  <si>
    <t>февр.</t>
  </si>
  <si>
    <t>март</t>
  </si>
  <si>
    <t>апр.</t>
  </si>
  <si>
    <t>май</t>
  </si>
  <si>
    <t>июнь</t>
  </si>
  <si>
    <t>июль</t>
  </si>
  <si>
    <t>авг.</t>
  </si>
  <si>
    <t>сент.</t>
  </si>
  <si>
    <t>окт.</t>
  </si>
  <si>
    <t>нояб.</t>
  </si>
  <si>
    <t>План</t>
  </si>
  <si>
    <t>Факт/прогноз</t>
  </si>
  <si>
    <t>...</t>
  </si>
  <si>
    <t>Наименование мероприятия (результата)/контрольной точки</t>
  </si>
  <si>
    <t>Плановая дата наступления контрольной точки</t>
  </si>
  <si>
    <t>Фактическая дата наступления контрольной точки</t>
  </si>
  <si>
    <t>Ответственный исполнитель (должность)</t>
  </si>
  <si>
    <t>Подтверждающий документ</t>
  </si>
  <si>
    <t>Комментарий (результаты/ проблемы, возникшие в ходе реализации мероприятия)</t>
  </si>
  <si>
    <t>№ п/п</t>
  </si>
  <si>
    <t xml:space="preserve">            Сведения об исполнении помесячного плана достижения  показателей направления в текущем году</t>
  </si>
  <si>
    <t xml:space="preserve">       Сведения о выполнении (достижении) мероприятий и контрольных точек</t>
  </si>
  <si>
    <t>№</t>
  </si>
  <si>
    <t xml:space="preserve">1. </t>
  </si>
  <si>
    <t>1.1.</t>
  </si>
  <si>
    <t>1.1.1.</t>
  </si>
  <si>
    <t>1.1.2.</t>
  </si>
  <si>
    <t>Муниципальная программа «Организация отдыха и оздоровления детей в каникулярное время», (всего), в том числе:</t>
  </si>
  <si>
    <t xml:space="preserve">направление «Образование» управление образования города Калуги </t>
  </si>
  <si>
    <t xml:space="preserve">Комплекс процессных мероприятий 
2 «Проведение мероприятий по организации отдыха и оздоровления детей»
</t>
  </si>
  <si>
    <t>направление «Образование» управление культуры  города Калуги</t>
  </si>
  <si>
    <t xml:space="preserve">Комплекс процессных мероприятий 
1 «Проведение мероприятий по организации отдыха и оздоровления детей»
</t>
  </si>
  <si>
    <t>направление «Образование» управление физической культуры, спорта и молодежной политики города Калуги</t>
  </si>
  <si>
    <t xml:space="preserve">Комплекс процессных мероприятий 
1 «Обеспечение организации отдыха и оздоровления детей»
</t>
  </si>
  <si>
    <t>Человек</t>
  </si>
  <si>
    <t>Управление образования города Калуга</t>
  </si>
  <si>
    <t>Штук</t>
  </si>
  <si>
    <t>*</t>
  </si>
  <si>
    <t>Управление культуры города Калуги</t>
  </si>
  <si>
    <t>Управление физической культуры, сорта и молодежной политики города Калуги</t>
  </si>
  <si>
    <t>Единиц</t>
  </si>
  <si>
    <t>Задача "Увеличение количества оздоровленных и отдохнувших детей" структурного элемента "Обеспечение организации отдыха и оздоровления детей"</t>
  </si>
  <si>
    <t>1.1.3.</t>
  </si>
  <si>
    <t>1.1.4.</t>
  </si>
  <si>
    <t>1.3.</t>
  </si>
  <si>
    <t>1.3.1.</t>
  </si>
  <si>
    <t>1.3.2.</t>
  </si>
  <si>
    <t>1.3.3.</t>
  </si>
  <si>
    <t>1.3.4.</t>
  </si>
  <si>
    <t>2.1.</t>
  </si>
  <si>
    <t>2.1.1.</t>
  </si>
  <si>
    <t>2.1.2.</t>
  </si>
  <si>
    <t>2.1.3.</t>
  </si>
  <si>
    <t>2.1.4.</t>
  </si>
  <si>
    <t>Управление культуры города Калуга</t>
  </si>
  <si>
    <t>Управление физической культуры, спорта и молодежной политики города Калуга</t>
  </si>
  <si>
    <t>Мероприятие «Оплата питания детей в муниципальных лагерях с дневным пребыванием детей (школа одаренных детей)»</t>
  </si>
  <si>
    <t>Контрольная точка «Перечень целевых субсидий утвержден»</t>
  </si>
  <si>
    <t>Контрольная точка «Соглашение о предоставлении субсидии на иные цели (заключено)»</t>
  </si>
  <si>
    <t>Контрольная точка «Перечислена субсидия»</t>
  </si>
  <si>
    <t>Контрольная точка «Оплата товаров, выполненных работ, оказанных услуг по договору произведена»</t>
  </si>
  <si>
    <t>Начальник отдела общего и дополнительного образования комитета дошкольного, общего и дополнительного образования, начальник отдела финансово-экономической деятельности управления образования города Калуги.</t>
  </si>
  <si>
    <t>Платежное поручение</t>
  </si>
  <si>
    <t>Не выявлено</t>
  </si>
  <si>
    <t>Мероприятие «Организация отдыха и оздоровления детей»</t>
  </si>
  <si>
    <t>Контрольная точка «Соглашение о предоставлении субсидии на иные цели заключено»</t>
  </si>
  <si>
    <t>Задача «Организация досуга детей в каникулярное время » структурного элемента «Проведение мероприятий по организации отдыха и оздоровления детей»</t>
  </si>
  <si>
    <t>Мероприятие «Проведение мероприятий по организации отдыха и оздоровления детей»</t>
  </si>
  <si>
    <t>Контрольная точка «Перечень целевых субсидий (утвержден)»</t>
  </si>
  <si>
    <t>Контрольная точка «Принято обязательств (%)»</t>
  </si>
  <si>
    <t>Контрольная точка «Услуга оказана (работы выполнены)»</t>
  </si>
  <si>
    <t>Мероприятие «Оплата питания детей в муниципальных лагерях с дневным пребыванием детей»</t>
  </si>
  <si>
    <t>Начальник отдела учреждений физической культуры и спорта</t>
  </si>
  <si>
    <t>Задача «Организация досуга детей в каникулярное время» структурного элемента «Проведение мероприятий по организации отдыха и оздоровления детей»</t>
  </si>
  <si>
    <t>Задача ««Увеличение количество детей, улучшивших состояние здоровья и отдохнувших» структурного элемента «Обеспечение организации отдыха и оздоровления детей»</t>
  </si>
  <si>
    <t>Количество детей, получивших отдых и оздоровление комплекса процессных мероприятий «Обеспечение организации отдыха и оздоровления детей»</t>
  </si>
  <si>
    <t>Количество проведенных мероприятий по организации отдыха и оздоровления детей комплекса процессных мероприятий  «Проведение мероприятий по организации отдыха и оздоровления детей»</t>
  </si>
  <si>
    <r>
      <t xml:space="preserve">Наименование муниципальной программы </t>
    </r>
    <r>
      <rPr>
        <b/>
        <u/>
        <sz val="12"/>
        <color theme="1"/>
        <rFont val="Times New Roman"/>
        <family val="1"/>
        <charset val="204"/>
      </rPr>
      <t>«Организация отдыха и оздоровления детей в каникулярное время»</t>
    </r>
  </si>
  <si>
    <r>
      <t xml:space="preserve">Ответственный исполнитель муниципальной программы </t>
    </r>
    <r>
      <rPr>
        <b/>
        <u/>
        <sz val="12"/>
        <color theme="1"/>
        <rFont val="Times New Roman"/>
        <family val="1"/>
        <charset val="204"/>
      </rPr>
      <t>управление образования города Калуги</t>
    </r>
  </si>
  <si>
    <t>Количество детей, получивших питание в муниципальных лагерях с дневным пребыванием (школа одаренных детей) комплекса процессных мероприятий «Обеспечение организации отдыха и оздоровления детей»</t>
  </si>
  <si>
    <t>2.</t>
  </si>
  <si>
    <t>Количество участников региональных, всероссийских и международных конкурсов, фестивалей, соревнований комплекса процессных мероприятий «Проведение мероприятий по организации отдыха и оздоровления детей»</t>
  </si>
  <si>
    <t>Количество приобретенного спортивного инвентаря и оборудования для организации культурно-досуговой, познавательно-образовательной и спортивной деятельности детей и подростков в каникулярное время комплекса процессных мероприятий «Проведение мероприятий по организации отдыха и оздоровления детей»</t>
  </si>
  <si>
    <t xml:space="preserve">Не выявлено </t>
  </si>
  <si>
    <t>Количество детей от 7 до 17 лет включительно, которым предоставлена услуга по отдыху и оздоровленю комплекса процессных мероприятий "Обеспечение организации отдыха и оздоровления детей»</t>
  </si>
  <si>
    <t>Количество проведенных мероприятий по организации отдыха и оздоровления комплекса процессных мероприятий «Проведение мероприятий по организации отдыха и оздоровления детей»</t>
  </si>
  <si>
    <r>
      <t xml:space="preserve">Задача «Оснащение  </t>
    </r>
    <r>
      <rPr>
        <b/>
        <i/>
        <sz val="11"/>
        <color rgb="FF000000"/>
        <rFont val="Times New Roman"/>
        <family val="1"/>
        <charset val="204"/>
      </rPr>
      <t>учреждений культуры клубного типа спортивным инвентарем и оборудованием для организации культурно-досуговой, познавательно-образовательной и спортивной деятельности детей и подростков в каникулярное время, у</t>
    </r>
    <r>
      <rPr>
        <b/>
        <i/>
        <sz val="11"/>
        <color theme="1"/>
        <rFont val="Times New Roman"/>
        <family val="1"/>
        <charset val="204"/>
      </rPr>
      <t>величение количества оздоровленных и отдохнувших детей в каникулярное время» структурного элемента «Проведение мероприятий по организации отдыха и оздоровления детей»</t>
    </r>
  </si>
  <si>
    <t xml:space="preserve">                 "Образование" управление образования города Калуги</t>
  </si>
  <si>
    <t xml:space="preserve">                 "Образование" управление культуры города Калуги</t>
  </si>
  <si>
    <t xml:space="preserve">                 "Образование" управление физической культуры, спорта и молодежной политики города Калуги</t>
  </si>
  <si>
    <t xml:space="preserve">
Начальник управления культуры города Калуги
</t>
  </si>
  <si>
    <t>Предусмотрено программой/направлением на 01.04.2026</t>
  </si>
  <si>
    <r>
      <t xml:space="preserve">                  </t>
    </r>
    <r>
      <rPr>
        <b/>
        <u/>
        <sz val="12"/>
        <color theme="1"/>
        <rFont val="Times New Roman"/>
        <family val="1"/>
        <charset val="204"/>
      </rPr>
      <t xml:space="preserve"> за 1 квартал  2026</t>
    </r>
  </si>
  <si>
    <t xml:space="preserve">                  (отчетный период)</t>
  </si>
  <si>
    <t xml:space="preserve">         МОНИТОРИНГ РЕАЛИЗАЦИИ МУНИЦИПАЛЬНОЙ ПРОГРАММЫ (КВАРТАЛЬНАЯ)</t>
  </si>
  <si>
    <t>Контрольная точка «Образовательные мероприятия завершены»</t>
  </si>
  <si>
    <t>Письмо управления культуры  города Калуги «О представлении перечня целевых субсидий» от 16.01.2026 № 22-ВН-14-26</t>
  </si>
  <si>
    <t xml:space="preserve">Соглашение о предоставлении субсидии на иные цели № 1 от 16.01.2026 МБОУДО «Детская школа искусств № 1 им. Н.П. Ракова» г.Калуги
Соглашение о предоставлении субсидии на иные цели № 2 от 16.01.2026  МБОУДО «Детская школа искусств № 2 им. С.С. Туликова» г.Калуги
Соглашение о предоставлении субсидии на иные цели № 12 от 16.01.2026 МБУК«Городской досуговый центр»
Соглашение о предоставлении субсидии на иные цели № 14 от 16.01.2026 МБУК «Культурно-досуговое объединение»
</t>
  </si>
  <si>
    <t xml:space="preserve">Платежное поручение от 31.03.2026 № 333 МБОУДО «Детская школа искусств № 2 С.С. Туликова» г.Калуги
</t>
  </si>
  <si>
    <t xml:space="preserve">Соглашение </t>
  </si>
  <si>
    <t xml:space="preserve">Платежное поручение      </t>
  </si>
  <si>
    <t xml:space="preserve">Платежное поручение                     </t>
  </si>
  <si>
    <t xml:space="preserve">       Платежное поручение                                   </t>
  </si>
  <si>
    <t>Перечень целевых субсидий МБУ ДО СШ № 1 им. Сидоренко В.Г. г.Калуги и СМБУ ДО СШОР "Темп" г. Калуги № 1 от 16.01.2026 перечень целевых субсидий МБУ ДО СШ "Энергия" г.Калуги                  № 3 от 25.02.2026</t>
  </si>
  <si>
    <t>Перечень целевых субсидий МБУ ДО "Шашки русские" г.Калуги                                                 № 3 от 25.02.2026 и перечень целевых субсидий МБОУ ДО  "Центр "Красная Звезда" г.Калуги № 4 от 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</si>
</sst>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2" fontId="2" fillId="0" borderId="1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2" fontId="16" fillId="0" borderId="1" xfId="0" applyNumberFormat="1" applyFont="1" applyBorder="1"/>
    <xf numFmtId="0" fontId="17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0" fillId="2" borderId="0" xfId="0" applyFill="1"/>
    <xf numFmtId="2" fontId="0" fillId="2" borderId="0" xfId="0" applyNumberFormat="1" applyFill="1" applyAlignment="1">
      <alignment wrapText="1"/>
    </xf>
    <xf numFmtId="2" fontId="1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2" borderId="0" xfId="0" applyFill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5" fillId="2" borderId="1" xfId="0" applyNumberFormat="1" applyFont="1" applyFill="1" applyBorder="1"/>
    <xf numFmtId="2" fontId="16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61"/>
  <sheetViews>
    <sheetView tabSelected="1" zoomScale="110" zoomScaleNormal="110" workbookViewId="0">
      <selection activeCell="D25" sqref="D25"/>
    </sheetView>
  </sheetViews>
  <sheetFormatPr defaultColWidth="9.140625" defaultRowHeight="15" x14ac:dyDescent="0.25"/>
  <cols>
    <col min="1" max="1" width="37.42578125" style="3" customWidth="1"/>
    <col min="2" max="2" width="17" style="3" customWidth="1"/>
    <col min="3" max="3" width="12.7109375" style="3" customWidth="1"/>
    <col min="4" max="4" width="14.140625" style="3" customWidth="1"/>
    <col min="5" max="5" width="18" style="3" customWidth="1"/>
    <col min="6" max="6" width="35" style="3" customWidth="1"/>
    <col min="7" max="7" width="15" style="3" customWidth="1"/>
    <col min="8" max="16384" width="9.140625" style="3"/>
  </cols>
  <sheetData>
    <row r="2" spans="1:6" ht="15.75" x14ac:dyDescent="0.25">
      <c r="A2" s="52" t="s">
        <v>116</v>
      </c>
      <c r="B2" s="52"/>
      <c r="C2" s="52"/>
      <c r="D2" s="52"/>
      <c r="E2" s="52"/>
      <c r="F2" s="52"/>
    </row>
    <row r="3" spans="1:6" ht="15.75" x14ac:dyDescent="0.25">
      <c r="A3" s="54" t="s">
        <v>114</v>
      </c>
      <c r="B3" s="54"/>
      <c r="C3" s="54"/>
      <c r="D3" s="54"/>
      <c r="E3" s="54"/>
      <c r="F3" s="54"/>
    </row>
    <row r="4" spans="1:6" ht="15.75" x14ac:dyDescent="0.25">
      <c r="A4" s="54" t="s">
        <v>115</v>
      </c>
      <c r="B4" s="54"/>
      <c r="C4" s="54"/>
      <c r="D4" s="54"/>
      <c r="E4" s="54"/>
      <c r="F4" s="54"/>
    </row>
    <row r="5" spans="1:6" ht="15.75" x14ac:dyDescent="0.25">
      <c r="A5" s="23"/>
      <c r="B5" s="23"/>
      <c r="C5" s="23"/>
      <c r="D5" s="23"/>
      <c r="E5" s="23"/>
      <c r="F5" s="23"/>
    </row>
    <row r="6" spans="1:6" ht="15.75" x14ac:dyDescent="0.25">
      <c r="A6" s="54" t="s">
        <v>99</v>
      </c>
      <c r="B6" s="54"/>
      <c r="C6" s="54"/>
      <c r="D6" s="54"/>
      <c r="E6" s="54"/>
      <c r="F6" s="54"/>
    </row>
    <row r="7" spans="1:6" ht="15.75" x14ac:dyDescent="0.25">
      <c r="A7" s="54" t="s">
        <v>100</v>
      </c>
      <c r="B7" s="54"/>
      <c r="C7" s="54"/>
      <c r="D7" s="54"/>
      <c r="E7" s="54"/>
      <c r="F7" s="54"/>
    </row>
    <row r="9" spans="1:6" ht="69" customHeight="1" x14ac:dyDescent="0.25">
      <c r="A9" s="53" t="s">
        <v>0</v>
      </c>
      <c r="B9" s="53" t="s">
        <v>1</v>
      </c>
      <c r="C9" s="53"/>
      <c r="D9" s="4" t="s">
        <v>2</v>
      </c>
      <c r="E9" s="53" t="s">
        <v>3</v>
      </c>
      <c r="F9" s="53" t="s">
        <v>4</v>
      </c>
    </row>
    <row r="10" spans="1:6" ht="60" x14ac:dyDescent="0.25">
      <c r="A10" s="53"/>
      <c r="B10" s="4" t="s">
        <v>113</v>
      </c>
      <c r="C10" s="4" t="s">
        <v>5</v>
      </c>
      <c r="D10" s="4" t="s">
        <v>6</v>
      </c>
      <c r="E10" s="53"/>
      <c r="F10" s="53"/>
    </row>
    <row r="11" spans="1:6" s="11" customFormat="1" x14ac:dyDescent="0.25">
      <c r="A11" s="9">
        <v>1</v>
      </c>
      <c r="B11" s="10">
        <v>2</v>
      </c>
      <c r="C11" s="9">
        <v>3</v>
      </c>
      <c r="D11" s="9">
        <v>4</v>
      </c>
      <c r="E11" s="9">
        <v>5</v>
      </c>
      <c r="F11" s="9">
        <v>6</v>
      </c>
    </row>
    <row r="12" spans="1:6" ht="60.75" x14ac:dyDescent="0.3">
      <c r="A12" s="6" t="s">
        <v>49</v>
      </c>
      <c r="B12" s="12">
        <f>SUM(B13:B15)</f>
        <v>18618.419999999998</v>
      </c>
      <c r="C12" s="33">
        <f t="shared" ref="C12:D12" si="0">SUM(C13:C15)</f>
        <v>18618.419999999998</v>
      </c>
      <c r="D12" s="12">
        <f t="shared" si="0"/>
        <v>186.6</v>
      </c>
      <c r="E12" s="14">
        <f t="shared" ref="E12:E55" si="1">D12/C12*100</f>
        <v>1.0022332722110683</v>
      </c>
      <c r="F12" s="5"/>
    </row>
    <row r="13" spans="1:6" x14ac:dyDescent="0.25">
      <c r="A13" s="6" t="s">
        <v>7</v>
      </c>
      <c r="B13" s="13"/>
      <c r="C13" s="13"/>
      <c r="D13" s="13"/>
      <c r="E13" s="14"/>
      <c r="F13" s="5"/>
    </row>
    <row r="14" spans="1:6" x14ac:dyDescent="0.25">
      <c r="A14" s="6" t="s">
        <v>8</v>
      </c>
      <c r="B14" s="13">
        <f>SUM(B19)</f>
        <v>5195.84</v>
      </c>
      <c r="C14" s="13">
        <f t="shared" ref="C14:D14" si="2">SUM(C19)</f>
        <v>5195.84</v>
      </c>
      <c r="D14" s="13">
        <f t="shared" si="2"/>
        <v>0</v>
      </c>
      <c r="E14" s="14">
        <f t="shared" si="1"/>
        <v>0</v>
      </c>
      <c r="F14" s="5"/>
    </row>
    <row r="15" spans="1:6" ht="30" x14ac:dyDescent="0.25">
      <c r="A15" s="6" t="s">
        <v>9</v>
      </c>
      <c r="B15" s="13">
        <f>SUM(B20+B40+B45)</f>
        <v>13422.58</v>
      </c>
      <c r="C15" s="13">
        <f>SUM(C20+C40+C45)</f>
        <v>13422.58</v>
      </c>
      <c r="D15" s="13">
        <f>SUM(D20+D40+D45)</f>
        <v>186.6</v>
      </c>
      <c r="E15" s="14">
        <f t="shared" si="1"/>
        <v>1.3901947315642744</v>
      </c>
      <c r="F15" s="5"/>
    </row>
    <row r="16" spans="1:6" x14ac:dyDescent="0.25">
      <c r="A16" s="6" t="s">
        <v>10</v>
      </c>
      <c r="B16" s="5"/>
      <c r="C16" s="5"/>
      <c r="D16" s="5"/>
      <c r="E16" s="14"/>
      <c r="F16" s="5"/>
    </row>
    <row r="17" spans="1:7" ht="69" customHeight="1" x14ac:dyDescent="0.25">
      <c r="A17" s="40" t="s">
        <v>50</v>
      </c>
      <c r="B17" s="88">
        <f>SUM(B18:B20)</f>
        <v>17905.419999999998</v>
      </c>
      <c r="C17" s="88">
        <f t="shared" ref="C17:D17" si="3">SUM(C18:C20)</f>
        <v>17905.419999999998</v>
      </c>
      <c r="D17" s="88">
        <f t="shared" si="3"/>
        <v>0</v>
      </c>
      <c r="E17" s="51">
        <f>D17/C17*100</f>
        <v>0</v>
      </c>
      <c r="F17" s="6"/>
      <c r="G17" s="34"/>
    </row>
    <row r="18" spans="1:7" x14ac:dyDescent="0.25">
      <c r="A18" s="41" t="s">
        <v>7</v>
      </c>
      <c r="B18" s="89"/>
      <c r="C18" s="89"/>
      <c r="D18" s="89"/>
      <c r="E18" s="14"/>
      <c r="F18" s="5"/>
    </row>
    <row r="19" spans="1:7" x14ac:dyDescent="0.25">
      <c r="A19" s="41" t="s">
        <v>8</v>
      </c>
      <c r="B19" s="89">
        <f t="shared" ref="B19:D20" si="4">SUM(B24+B29)</f>
        <v>5195.84</v>
      </c>
      <c r="C19" s="89">
        <f t="shared" si="4"/>
        <v>5195.84</v>
      </c>
      <c r="D19" s="89">
        <f t="shared" si="4"/>
        <v>0</v>
      </c>
      <c r="E19" s="14">
        <f t="shared" si="1"/>
        <v>0</v>
      </c>
      <c r="F19" s="5"/>
    </row>
    <row r="20" spans="1:7" ht="30" x14ac:dyDescent="0.25">
      <c r="A20" s="41" t="s">
        <v>9</v>
      </c>
      <c r="B20" s="89">
        <f t="shared" si="4"/>
        <v>12709.58</v>
      </c>
      <c r="C20" s="89">
        <f t="shared" si="4"/>
        <v>12709.58</v>
      </c>
      <c r="D20" s="89">
        <f t="shared" si="4"/>
        <v>0</v>
      </c>
      <c r="E20" s="14">
        <f t="shared" si="1"/>
        <v>0</v>
      </c>
      <c r="F20" s="5"/>
    </row>
    <row r="21" spans="1:7" x14ac:dyDescent="0.25">
      <c r="A21" s="41" t="s">
        <v>10</v>
      </c>
      <c r="B21" s="89"/>
      <c r="C21" s="89"/>
      <c r="D21" s="89"/>
      <c r="E21" s="14"/>
      <c r="F21" s="5"/>
    </row>
    <row r="22" spans="1:7" ht="60" x14ac:dyDescent="0.25">
      <c r="A22" s="41" t="s">
        <v>55</v>
      </c>
      <c r="B22" s="42">
        <f>SUM(B23:B25)</f>
        <v>17605.419999999998</v>
      </c>
      <c r="C22" s="42">
        <f t="shared" ref="C22:D22" si="5">SUM(C23:C25)</f>
        <v>17605.419999999998</v>
      </c>
      <c r="D22" s="42">
        <f t="shared" si="5"/>
        <v>0</v>
      </c>
      <c r="E22" s="14">
        <f t="shared" si="1"/>
        <v>0</v>
      </c>
      <c r="F22" s="5"/>
    </row>
    <row r="23" spans="1:7" x14ac:dyDescent="0.25">
      <c r="A23" s="41" t="s">
        <v>7</v>
      </c>
      <c r="B23" s="42"/>
      <c r="C23" s="42"/>
      <c r="D23" s="42"/>
      <c r="E23" s="14"/>
      <c r="F23" s="5"/>
    </row>
    <row r="24" spans="1:7" x14ac:dyDescent="0.25">
      <c r="A24" s="41" t="s">
        <v>8</v>
      </c>
      <c r="B24" s="42">
        <v>5195.84</v>
      </c>
      <c r="C24" s="42">
        <v>5195.84</v>
      </c>
      <c r="D24" s="42">
        <v>0</v>
      </c>
      <c r="E24" s="14">
        <f t="shared" si="1"/>
        <v>0</v>
      </c>
      <c r="F24" s="5"/>
    </row>
    <row r="25" spans="1:7" ht="30" x14ac:dyDescent="0.25">
      <c r="A25" s="41" t="s">
        <v>9</v>
      </c>
      <c r="B25" s="42">
        <v>12409.58</v>
      </c>
      <c r="C25" s="42">
        <v>12409.58</v>
      </c>
      <c r="D25" s="42">
        <v>0</v>
      </c>
      <c r="E25" s="14">
        <f t="shared" si="1"/>
        <v>0</v>
      </c>
      <c r="F25" s="5"/>
    </row>
    <row r="26" spans="1:7" x14ac:dyDescent="0.25">
      <c r="A26" s="41" t="s">
        <v>10</v>
      </c>
      <c r="B26" s="42"/>
      <c r="C26" s="42"/>
      <c r="D26" s="42"/>
      <c r="E26" s="14"/>
      <c r="F26" s="5"/>
    </row>
    <row r="27" spans="1:7" ht="75" x14ac:dyDescent="0.25">
      <c r="A27" s="41" t="s">
        <v>51</v>
      </c>
      <c r="B27" s="42">
        <f>SUM(B28:B30)</f>
        <v>300</v>
      </c>
      <c r="C27" s="42">
        <f t="shared" ref="C27:D27" si="6">SUM(C28:C30)</f>
        <v>300</v>
      </c>
      <c r="D27" s="42">
        <f t="shared" si="6"/>
        <v>0</v>
      </c>
      <c r="E27" s="14">
        <f t="shared" si="1"/>
        <v>0</v>
      </c>
      <c r="F27" s="5"/>
    </row>
    <row r="28" spans="1:7" x14ac:dyDescent="0.25">
      <c r="A28" s="41" t="s">
        <v>7</v>
      </c>
      <c r="B28" s="42"/>
      <c r="C28" s="42"/>
      <c r="D28" s="42"/>
      <c r="E28" s="14"/>
      <c r="F28" s="5"/>
    </row>
    <row r="29" spans="1:7" x14ac:dyDescent="0.25">
      <c r="A29" s="41" t="s">
        <v>8</v>
      </c>
      <c r="B29" s="42"/>
      <c r="C29" s="42"/>
      <c r="D29" s="42"/>
      <c r="E29" s="14"/>
      <c r="F29" s="5"/>
    </row>
    <row r="30" spans="1:7" ht="30" x14ac:dyDescent="0.25">
      <c r="A30" s="41" t="s">
        <v>9</v>
      </c>
      <c r="B30" s="42">
        <v>300</v>
      </c>
      <c r="C30" s="42">
        <v>300</v>
      </c>
      <c r="D30" s="42">
        <v>0</v>
      </c>
      <c r="E30" s="14">
        <f t="shared" si="1"/>
        <v>0</v>
      </c>
      <c r="F30" s="5"/>
    </row>
    <row r="31" spans="1:7" x14ac:dyDescent="0.25">
      <c r="A31" s="41" t="s">
        <v>10</v>
      </c>
      <c r="B31" s="42"/>
      <c r="C31" s="42"/>
      <c r="D31" s="42"/>
      <c r="E31" s="14"/>
      <c r="F31" s="5"/>
    </row>
    <row r="32" spans="1:7" ht="26.25" x14ac:dyDescent="0.25">
      <c r="A32" s="43" t="s">
        <v>52</v>
      </c>
      <c r="B32" s="88">
        <f>SUM(B33:B35)</f>
        <v>355</v>
      </c>
      <c r="C32" s="88">
        <f t="shared" ref="C32" si="7">SUM(C33:C35)</f>
        <v>355</v>
      </c>
      <c r="D32" s="88">
        <f>SUM(D33:D35)</f>
        <v>125</v>
      </c>
      <c r="E32" s="14">
        <f t="shared" si="1"/>
        <v>35.2112676056338</v>
      </c>
      <c r="F32" s="5"/>
      <c r="G32" s="35"/>
    </row>
    <row r="33" spans="1:7" x14ac:dyDescent="0.25">
      <c r="A33" s="44" t="s">
        <v>7</v>
      </c>
      <c r="B33" s="89"/>
      <c r="C33" s="89"/>
      <c r="D33" s="89"/>
      <c r="E33" s="14"/>
      <c r="F33" s="5"/>
    </row>
    <row r="34" spans="1:7" x14ac:dyDescent="0.25">
      <c r="A34" s="44" t="s">
        <v>8</v>
      </c>
      <c r="B34" s="89"/>
      <c r="C34" s="89"/>
      <c r="D34" s="89"/>
      <c r="E34" s="14"/>
      <c r="F34" s="5"/>
    </row>
    <row r="35" spans="1:7" ht="43.5" x14ac:dyDescent="0.25">
      <c r="A35" s="44" t="s">
        <v>9</v>
      </c>
      <c r="B35" s="89">
        <f>SUM(B40)</f>
        <v>355</v>
      </c>
      <c r="C35" s="89">
        <v>355</v>
      </c>
      <c r="D35" s="89">
        <v>125</v>
      </c>
      <c r="E35" s="14">
        <f t="shared" si="1"/>
        <v>35.2112676056338</v>
      </c>
      <c r="F35" s="5"/>
    </row>
    <row r="36" spans="1:7" x14ac:dyDescent="0.25">
      <c r="A36" s="41" t="s">
        <v>10</v>
      </c>
      <c r="B36" s="89"/>
      <c r="C36" s="89"/>
      <c r="D36" s="89"/>
      <c r="E36" s="14"/>
      <c r="F36" s="5"/>
    </row>
    <row r="37" spans="1:7" ht="75" x14ac:dyDescent="0.25">
      <c r="A37" s="41" t="s">
        <v>53</v>
      </c>
      <c r="B37" s="42">
        <f>SUM(B38:B40)</f>
        <v>355</v>
      </c>
      <c r="C37" s="42">
        <f t="shared" ref="C37:D37" si="8">SUM(C38:C40)</f>
        <v>355</v>
      </c>
      <c r="D37" s="42">
        <f t="shared" si="8"/>
        <v>125</v>
      </c>
      <c r="E37" s="14">
        <f t="shared" si="1"/>
        <v>35.2112676056338</v>
      </c>
      <c r="F37" s="5"/>
    </row>
    <row r="38" spans="1:7" x14ac:dyDescent="0.25">
      <c r="A38" s="41" t="s">
        <v>7</v>
      </c>
      <c r="B38" s="42"/>
      <c r="C38" s="42"/>
      <c r="D38" s="42"/>
      <c r="E38" s="14"/>
      <c r="F38" s="5"/>
    </row>
    <row r="39" spans="1:7" x14ac:dyDescent="0.25">
      <c r="A39" s="41" t="s">
        <v>8</v>
      </c>
      <c r="B39" s="42"/>
      <c r="C39" s="42"/>
      <c r="D39" s="42"/>
      <c r="E39" s="14"/>
      <c r="F39" s="5"/>
    </row>
    <row r="40" spans="1:7" ht="30" x14ac:dyDescent="0.25">
      <c r="A40" s="41" t="s">
        <v>9</v>
      </c>
      <c r="B40" s="42">
        <v>355</v>
      </c>
      <c r="C40" s="42">
        <v>355</v>
      </c>
      <c r="D40" s="42">
        <v>125</v>
      </c>
      <c r="E40" s="14">
        <f t="shared" si="1"/>
        <v>35.2112676056338</v>
      </c>
      <c r="F40" s="5"/>
    </row>
    <row r="41" spans="1:7" x14ac:dyDescent="0.25">
      <c r="A41" s="41" t="s">
        <v>10</v>
      </c>
      <c r="B41" s="42"/>
      <c r="C41" s="42"/>
      <c r="D41" s="42"/>
      <c r="E41" s="14"/>
      <c r="F41" s="5"/>
    </row>
    <row r="42" spans="1:7" ht="39" x14ac:dyDescent="0.25">
      <c r="A42" s="43" t="s">
        <v>54</v>
      </c>
      <c r="B42" s="88">
        <f>SUM(B43:B45)</f>
        <v>358</v>
      </c>
      <c r="C42" s="88">
        <f t="shared" ref="C42:D42" si="9">SUM(C43:C45)</f>
        <v>358</v>
      </c>
      <c r="D42" s="88">
        <f t="shared" si="9"/>
        <v>61.6</v>
      </c>
      <c r="E42" s="14">
        <f t="shared" si="1"/>
        <v>17.206703910614525</v>
      </c>
      <c r="F42" s="5"/>
      <c r="G42" s="35"/>
    </row>
    <row r="43" spans="1:7" x14ac:dyDescent="0.25">
      <c r="A43" s="44" t="s">
        <v>7</v>
      </c>
      <c r="B43" s="89"/>
      <c r="C43" s="89"/>
      <c r="D43" s="89"/>
      <c r="E43" s="14"/>
      <c r="F43" s="5"/>
    </row>
    <row r="44" spans="1:7" x14ac:dyDescent="0.25">
      <c r="A44" s="44" t="s">
        <v>8</v>
      </c>
      <c r="B44" s="89"/>
      <c r="C44" s="89"/>
      <c r="D44" s="89"/>
      <c r="E44" s="14"/>
      <c r="F44" s="5"/>
    </row>
    <row r="45" spans="1:7" ht="43.5" x14ac:dyDescent="0.25">
      <c r="A45" s="44" t="s">
        <v>9</v>
      </c>
      <c r="B45" s="89">
        <f>SUM(B47+B52)</f>
        <v>358</v>
      </c>
      <c r="C45" s="89">
        <f>SUM(C47+C52)</f>
        <v>358</v>
      </c>
      <c r="D45" s="89">
        <f>SUM(D47+D52)</f>
        <v>61.6</v>
      </c>
      <c r="E45" s="14">
        <f t="shared" si="1"/>
        <v>17.206703910614525</v>
      </c>
      <c r="F45" s="5"/>
    </row>
    <row r="46" spans="1:7" x14ac:dyDescent="0.25">
      <c r="A46" s="44" t="s">
        <v>10</v>
      </c>
      <c r="B46" s="89"/>
      <c r="C46" s="89"/>
      <c r="D46" s="89"/>
      <c r="E46" s="14"/>
      <c r="F46" s="5"/>
    </row>
    <row r="47" spans="1:7" ht="60" x14ac:dyDescent="0.25">
      <c r="A47" s="41" t="s">
        <v>55</v>
      </c>
      <c r="B47" s="89">
        <f>SUM(B48:B50)</f>
        <v>256.39999999999998</v>
      </c>
      <c r="C47" s="89">
        <f t="shared" ref="C47:D47" si="10">SUM(C48:C50)</f>
        <v>256.39999999999998</v>
      </c>
      <c r="D47" s="89">
        <f t="shared" si="10"/>
        <v>0</v>
      </c>
      <c r="E47" s="14">
        <f t="shared" si="1"/>
        <v>0</v>
      </c>
      <c r="F47" s="6"/>
    </row>
    <row r="48" spans="1:7" x14ac:dyDescent="0.25">
      <c r="A48" s="41" t="s">
        <v>7</v>
      </c>
      <c r="B48" s="42"/>
      <c r="C48" s="42"/>
      <c r="D48" s="42"/>
      <c r="E48" s="14"/>
      <c r="F48" s="5"/>
    </row>
    <row r="49" spans="1:6" x14ac:dyDescent="0.25">
      <c r="A49" s="41" t="s">
        <v>8</v>
      </c>
      <c r="B49" s="42"/>
      <c r="C49" s="42"/>
      <c r="D49" s="42"/>
      <c r="E49" s="14"/>
      <c r="F49" s="5"/>
    </row>
    <row r="50" spans="1:6" ht="30" x14ac:dyDescent="0.25">
      <c r="A50" s="41" t="s">
        <v>9</v>
      </c>
      <c r="B50" s="42">
        <v>256.39999999999998</v>
      </c>
      <c r="C50" s="42">
        <v>256.39999999999998</v>
      </c>
      <c r="D50" s="42">
        <v>0</v>
      </c>
      <c r="E50" s="14">
        <f t="shared" si="1"/>
        <v>0</v>
      </c>
      <c r="F50" s="5"/>
    </row>
    <row r="51" spans="1:6" x14ac:dyDescent="0.25">
      <c r="A51" s="41" t="s">
        <v>10</v>
      </c>
      <c r="B51" s="42"/>
      <c r="C51" s="42"/>
      <c r="D51" s="42"/>
      <c r="E51" s="14"/>
      <c r="F51" s="5"/>
    </row>
    <row r="52" spans="1:6" ht="75" x14ac:dyDescent="0.25">
      <c r="A52" s="41" t="s">
        <v>51</v>
      </c>
      <c r="B52" s="42">
        <f>SUM(B53:B55)</f>
        <v>101.6</v>
      </c>
      <c r="C52" s="42">
        <f t="shared" ref="C52:D52" si="11">SUM(C53:C55)</f>
        <v>101.6</v>
      </c>
      <c r="D52" s="42">
        <f t="shared" si="11"/>
        <v>61.6</v>
      </c>
      <c r="E52" s="14">
        <f t="shared" si="1"/>
        <v>60.629921259842526</v>
      </c>
      <c r="F52" s="5"/>
    </row>
    <row r="53" spans="1:6" x14ac:dyDescent="0.25">
      <c r="A53" s="41" t="s">
        <v>7</v>
      </c>
      <c r="B53" s="42"/>
      <c r="C53" s="42"/>
      <c r="D53" s="42"/>
      <c r="E53" s="14"/>
      <c r="F53" s="5"/>
    </row>
    <row r="54" spans="1:6" x14ac:dyDescent="0.25">
      <c r="A54" s="41" t="s">
        <v>8</v>
      </c>
      <c r="B54" s="42"/>
      <c r="C54" s="42"/>
      <c r="D54" s="42"/>
      <c r="E54" s="14"/>
      <c r="F54" s="5"/>
    </row>
    <row r="55" spans="1:6" ht="30" x14ac:dyDescent="0.25">
      <c r="A55" s="41" t="s">
        <v>9</v>
      </c>
      <c r="B55" s="42">
        <v>101.6</v>
      </c>
      <c r="C55" s="42">
        <v>101.6</v>
      </c>
      <c r="D55" s="42">
        <v>61.6</v>
      </c>
      <c r="E55" s="14">
        <f t="shared" si="1"/>
        <v>60.629921259842526</v>
      </c>
      <c r="F55" s="5"/>
    </row>
    <row r="56" spans="1:6" x14ac:dyDescent="0.25">
      <c r="A56" s="6" t="s">
        <v>10</v>
      </c>
      <c r="B56" s="5"/>
      <c r="C56" s="5"/>
      <c r="D56" s="5"/>
      <c r="E56" s="14"/>
      <c r="F56" s="5"/>
    </row>
    <row r="57" spans="1:6" x14ac:dyDescent="0.25">
      <c r="A57" s="7"/>
    </row>
    <row r="58" spans="1:6" x14ac:dyDescent="0.25">
      <c r="A58" s="7"/>
    </row>
    <row r="59" spans="1:6" x14ac:dyDescent="0.25">
      <c r="A59" s="7"/>
    </row>
    <row r="60" spans="1:6" x14ac:dyDescent="0.25">
      <c r="A60" s="7"/>
    </row>
    <row r="62" spans="1:6" x14ac:dyDescent="0.25">
      <c r="A62" s="3" t="s">
        <v>11</v>
      </c>
    </row>
    <row r="63" spans="1:6" x14ac:dyDescent="0.25">
      <c r="A63" s="3" t="s">
        <v>12</v>
      </c>
    </row>
    <row r="64" spans="1:6" x14ac:dyDescent="0.25">
      <c r="A64" s="3" t="s">
        <v>13</v>
      </c>
    </row>
    <row r="65" spans="1:1" x14ac:dyDescent="0.25">
      <c r="A65" s="3" t="s">
        <v>14</v>
      </c>
    </row>
    <row r="66" spans="1:1" x14ac:dyDescent="0.25">
      <c r="A66" s="3" t="s">
        <v>15</v>
      </c>
    </row>
    <row r="161" spans="1:1" x14ac:dyDescent="0.25">
      <c r="A161" s="3" t="s">
        <v>34</v>
      </c>
    </row>
  </sheetData>
  <mergeCells count="9">
    <mergeCell ref="A2:F2"/>
    <mergeCell ref="B9:C9"/>
    <mergeCell ref="A9:A10"/>
    <mergeCell ref="E9:E10"/>
    <mergeCell ref="F9:F10"/>
    <mergeCell ref="A3:F3"/>
    <mergeCell ref="A4:F4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Normal="100" workbookViewId="0">
      <selection activeCell="D25" sqref="D25"/>
    </sheetView>
  </sheetViews>
  <sheetFormatPr defaultColWidth="9.140625" defaultRowHeight="15" x14ac:dyDescent="0.25"/>
  <cols>
    <col min="1" max="1" width="9.140625" style="1"/>
    <col min="2" max="2" width="19.85546875" style="1" customWidth="1"/>
    <col min="3" max="3" width="11.5703125" style="1" customWidth="1"/>
    <col min="4" max="16384" width="9.140625" style="1"/>
  </cols>
  <sheetData>
    <row r="1" spans="1:15" x14ac:dyDescent="0.25">
      <c r="I1" s="1" t="s">
        <v>59</v>
      </c>
    </row>
    <row r="3" spans="1:15" ht="15" customHeight="1" x14ac:dyDescent="0.25">
      <c r="A3" s="58" t="s">
        <v>16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7.25" customHeight="1" x14ac:dyDescent="0.25">
      <c r="A4" s="59" t="s">
        <v>109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5.75" x14ac:dyDescent="0.25">
      <c r="A5" s="26"/>
      <c r="B5" s="26"/>
      <c r="C5" s="26"/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5.75" customHeight="1" x14ac:dyDescent="0.25">
      <c r="A6" s="58" t="s">
        <v>42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x14ac:dyDescent="0.25">
      <c r="A7" s="7"/>
      <c r="B7" s="7"/>
      <c r="C7" s="7"/>
      <c r="D7" s="7"/>
    </row>
    <row r="8" spans="1:15" ht="60" customHeight="1" x14ac:dyDescent="0.25">
      <c r="A8" s="53" t="s">
        <v>41</v>
      </c>
      <c r="B8" s="53" t="s">
        <v>17</v>
      </c>
      <c r="C8" s="53" t="s">
        <v>18</v>
      </c>
      <c r="D8" s="53" t="s">
        <v>19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 t="s">
        <v>20</v>
      </c>
    </row>
    <row r="9" spans="1:15" x14ac:dyDescent="0.25">
      <c r="A9" s="53"/>
      <c r="B9" s="53"/>
      <c r="C9" s="53"/>
      <c r="D9" s="4" t="s">
        <v>21</v>
      </c>
      <c r="E9" s="4" t="s">
        <v>22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4" t="s">
        <v>30</v>
      </c>
      <c r="N9" s="4" t="s">
        <v>31</v>
      </c>
      <c r="O9" s="53"/>
    </row>
    <row r="10" spans="1:15" x14ac:dyDescent="0.25">
      <c r="A10" s="21">
        <v>1</v>
      </c>
      <c r="B10" s="4">
        <v>2</v>
      </c>
      <c r="C10" s="4">
        <v>3</v>
      </c>
      <c r="D10" s="4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  <c r="O10" s="21">
        <v>15</v>
      </c>
    </row>
    <row r="11" spans="1:15" x14ac:dyDescent="0.25">
      <c r="A11" s="61" t="s">
        <v>57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30.75" customHeight="1" x14ac:dyDescent="0.25">
      <c r="A12" s="56">
        <v>1</v>
      </c>
      <c r="B12" s="60" t="s">
        <v>101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1:15" x14ac:dyDescent="0.25">
      <c r="A13" s="56"/>
      <c r="B13" s="6" t="s">
        <v>32</v>
      </c>
      <c r="C13" s="6" t="s">
        <v>56</v>
      </c>
      <c r="D13" s="6"/>
      <c r="E13" s="2"/>
      <c r="F13" s="2"/>
      <c r="G13" s="2"/>
      <c r="H13" s="2"/>
      <c r="I13" s="2">
        <v>90</v>
      </c>
      <c r="J13" s="2"/>
      <c r="K13" s="2"/>
      <c r="L13" s="2"/>
      <c r="M13" s="2"/>
      <c r="N13" s="2"/>
      <c r="O13" s="2">
        <f>SUM(D13:N13)</f>
        <v>90</v>
      </c>
    </row>
    <row r="14" spans="1:15" ht="21.75" customHeight="1" x14ac:dyDescent="0.25">
      <c r="A14" s="56"/>
      <c r="B14" s="37" t="s">
        <v>33</v>
      </c>
      <c r="C14" s="37" t="s">
        <v>56</v>
      </c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>
        <f>SUM(D14:N14)</f>
        <v>0</v>
      </c>
    </row>
    <row r="15" spans="1:15" ht="30" customHeight="1" x14ac:dyDescent="0.25">
      <c r="A15" s="56">
        <v>2</v>
      </c>
      <c r="B15" s="57" t="s">
        <v>97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5" x14ac:dyDescent="0.25">
      <c r="A16" s="56"/>
      <c r="B16" s="37" t="s">
        <v>32</v>
      </c>
      <c r="C16" s="37" t="s">
        <v>56</v>
      </c>
      <c r="D16" s="37"/>
      <c r="E16" s="38"/>
      <c r="F16" s="38"/>
      <c r="G16" s="38"/>
      <c r="H16" s="38"/>
      <c r="I16" s="38">
        <v>4100</v>
      </c>
      <c r="J16" s="38"/>
      <c r="K16" s="38"/>
      <c r="L16" s="38"/>
      <c r="M16" s="38"/>
      <c r="N16" s="38"/>
      <c r="O16" s="38">
        <f>SUM(D16:N16)</f>
        <v>4100</v>
      </c>
    </row>
    <row r="17" spans="1:15" x14ac:dyDescent="0.25">
      <c r="A17" s="56"/>
      <c r="B17" s="37" t="s">
        <v>33</v>
      </c>
      <c r="C17" s="37" t="s">
        <v>56</v>
      </c>
      <c r="D17" s="37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>
        <f>SUM(D17:N17)</f>
        <v>0</v>
      </c>
    </row>
    <row r="18" spans="1:15" ht="31.5" customHeight="1" x14ac:dyDescent="0.25">
      <c r="A18" s="56">
        <v>3</v>
      </c>
      <c r="B18" s="57" t="s">
        <v>98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15" x14ac:dyDescent="0.25">
      <c r="A19" s="56"/>
      <c r="B19" s="37" t="s">
        <v>32</v>
      </c>
      <c r="C19" s="37" t="s">
        <v>58</v>
      </c>
      <c r="D19" s="37"/>
      <c r="E19" s="38"/>
      <c r="F19" s="38"/>
      <c r="G19" s="38"/>
      <c r="H19" s="38"/>
      <c r="I19" s="38">
        <v>4</v>
      </c>
      <c r="J19" s="38"/>
      <c r="K19" s="38"/>
      <c r="L19" s="38"/>
      <c r="M19" s="38"/>
      <c r="N19" s="38"/>
      <c r="O19" s="38">
        <f>SUM(D19:N19)</f>
        <v>4</v>
      </c>
    </row>
    <row r="20" spans="1:15" x14ac:dyDescent="0.25">
      <c r="A20" s="56"/>
      <c r="B20" s="37" t="s">
        <v>33</v>
      </c>
      <c r="C20" s="37" t="s">
        <v>58</v>
      </c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f>SUM(D20:N20)</f>
        <v>0</v>
      </c>
    </row>
    <row r="21" spans="1:15" x14ac:dyDescent="0.25">
      <c r="A21" s="16"/>
      <c r="B21" s="34"/>
      <c r="C21" s="34"/>
      <c r="D21" s="34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x14ac:dyDescent="0.25">
      <c r="A22" s="16"/>
      <c r="B22" s="34"/>
      <c r="C22" s="34"/>
      <c r="D22" s="34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25">
      <c r="L23" s="36"/>
      <c r="M23" s="36"/>
      <c r="N23" s="36"/>
      <c r="O23" s="36"/>
    </row>
    <row r="24" spans="1:15" x14ac:dyDescent="0.25">
      <c r="L24" s="36"/>
      <c r="M24" s="36"/>
      <c r="N24" s="36"/>
      <c r="O24" s="36"/>
    </row>
    <row r="25" spans="1:15" ht="58.5" customHeight="1" x14ac:dyDescent="0.25">
      <c r="L25" s="55"/>
      <c r="M25" s="55"/>
      <c r="N25" s="55"/>
      <c r="O25" s="55"/>
    </row>
  </sheetData>
  <mergeCells count="16">
    <mergeCell ref="A6:O6"/>
    <mergeCell ref="A4:O4"/>
    <mergeCell ref="A3:O3"/>
    <mergeCell ref="B12:O12"/>
    <mergeCell ref="A12:A14"/>
    <mergeCell ref="D8:N8"/>
    <mergeCell ref="O8:O9"/>
    <mergeCell ref="C8:C9"/>
    <mergeCell ref="B8:B9"/>
    <mergeCell ref="A8:A9"/>
    <mergeCell ref="A11:O11"/>
    <mergeCell ref="L25:O25"/>
    <mergeCell ref="A15:A17"/>
    <mergeCell ref="B15:O15"/>
    <mergeCell ref="A18:A20"/>
    <mergeCell ref="B18:O18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4" zoomScale="80" zoomScaleNormal="80" workbookViewId="0">
      <selection activeCell="I16" sqref="I16"/>
    </sheetView>
  </sheetViews>
  <sheetFormatPr defaultRowHeight="15" x14ac:dyDescent="0.25"/>
  <cols>
    <col min="1" max="1" width="10.140625" bestFit="1" customWidth="1"/>
    <col min="2" max="2" width="31.140625" style="1" customWidth="1"/>
    <col min="3" max="3" width="19.28515625" customWidth="1"/>
    <col min="4" max="4" width="18.7109375" customWidth="1"/>
    <col min="5" max="5" width="22.7109375" customWidth="1"/>
    <col min="6" max="6" width="22.28515625" customWidth="1"/>
    <col min="7" max="7" width="29.28515625" customWidth="1"/>
    <col min="8" max="8" width="55.7109375" customWidth="1"/>
  </cols>
  <sheetData>
    <row r="1" spans="1:7" ht="15.75" x14ac:dyDescent="0.25">
      <c r="A1" s="52" t="s">
        <v>43</v>
      </c>
      <c r="B1" s="52"/>
      <c r="C1" s="52"/>
      <c r="D1" s="52"/>
      <c r="E1" s="52"/>
      <c r="F1" s="52"/>
      <c r="G1" s="52"/>
    </row>
    <row r="2" spans="1:7" x14ac:dyDescent="0.25">
      <c r="A2" s="3"/>
      <c r="B2" s="7"/>
      <c r="C2" s="3"/>
      <c r="D2" s="3"/>
      <c r="E2" s="3"/>
    </row>
    <row r="3" spans="1:7" s="20" customFormat="1" ht="97.5" customHeight="1" x14ac:dyDescent="0.25">
      <c r="A3" s="4" t="s">
        <v>44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</row>
    <row r="4" spans="1:7" s="20" customFormat="1" x14ac:dyDescent="0.25">
      <c r="A4" s="19">
        <v>1</v>
      </c>
      <c r="B4" s="4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</row>
    <row r="5" spans="1:7" x14ac:dyDescent="0.25">
      <c r="A5" s="68" t="s">
        <v>57</v>
      </c>
      <c r="B5" s="68"/>
      <c r="C5" s="68"/>
      <c r="D5" s="68"/>
      <c r="E5" s="68"/>
      <c r="F5" s="68"/>
      <c r="G5" s="68"/>
    </row>
    <row r="6" spans="1:7" ht="34.5" customHeight="1" x14ac:dyDescent="0.25">
      <c r="A6" s="31" t="s">
        <v>45</v>
      </c>
      <c r="B6" s="65" t="s">
        <v>63</v>
      </c>
      <c r="C6" s="66"/>
      <c r="D6" s="66"/>
      <c r="E6" s="66"/>
      <c r="F6" s="66"/>
      <c r="G6" s="67"/>
    </row>
    <row r="7" spans="1:7" ht="60" x14ac:dyDescent="0.25">
      <c r="A7" s="30" t="s">
        <v>46</v>
      </c>
      <c r="B7" s="87" t="s">
        <v>78</v>
      </c>
      <c r="C7" s="5"/>
      <c r="D7" s="5"/>
      <c r="E7" s="53" t="s">
        <v>83</v>
      </c>
      <c r="F7" s="5"/>
      <c r="G7" s="5"/>
    </row>
    <row r="8" spans="1:7" ht="30" x14ac:dyDescent="0.25">
      <c r="A8" s="19" t="s">
        <v>47</v>
      </c>
      <c r="B8" s="22" t="s">
        <v>79</v>
      </c>
      <c r="C8" s="28">
        <v>46173</v>
      </c>
      <c r="D8" s="28"/>
      <c r="E8" s="53"/>
      <c r="F8" s="32"/>
      <c r="G8" s="4"/>
    </row>
    <row r="9" spans="1:7" ht="60" x14ac:dyDescent="0.25">
      <c r="A9" s="15" t="s">
        <v>48</v>
      </c>
      <c r="B9" s="22" t="s">
        <v>87</v>
      </c>
      <c r="C9" s="28">
        <v>46174</v>
      </c>
      <c r="D9" s="28"/>
      <c r="E9" s="53"/>
      <c r="F9" s="15"/>
      <c r="G9" s="4"/>
    </row>
    <row r="10" spans="1:7" ht="30" x14ac:dyDescent="0.25">
      <c r="A10" s="15" t="s">
        <v>64</v>
      </c>
      <c r="B10" s="22" t="s">
        <v>81</v>
      </c>
      <c r="C10" s="28">
        <v>46235</v>
      </c>
      <c r="D10" s="28"/>
      <c r="E10" s="53"/>
      <c r="F10" s="15"/>
      <c r="G10" s="4"/>
    </row>
    <row r="11" spans="1:7" ht="30" x14ac:dyDescent="0.25">
      <c r="A11" s="15" t="s">
        <v>65</v>
      </c>
      <c r="B11" s="22" t="s">
        <v>92</v>
      </c>
      <c r="C11" s="28">
        <v>46266</v>
      </c>
      <c r="D11" s="28"/>
      <c r="E11" s="53"/>
      <c r="F11" s="15"/>
      <c r="G11" s="4"/>
    </row>
    <row r="12" spans="1:7" ht="30" x14ac:dyDescent="0.25">
      <c r="A12" s="15" t="s">
        <v>66</v>
      </c>
      <c r="B12" s="87" t="s">
        <v>86</v>
      </c>
      <c r="C12" s="15"/>
      <c r="D12" s="15"/>
      <c r="E12" s="84" t="s">
        <v>83</v>
      </c>
      <c r="F12" s="5"/>
      <c r="G12" s="5"/>
    </row>
    <row r="13" spans="1:7" ht="30" x14ac:dyDescent="0.25">
      <c r="A13" s="15" t="s">
        <v>67</v>
      </c>
      <c r="B13" s="29" t="s">
        <v>79</v>
      </c>
      <c r="C13" s="28">
        <v>46173</v>
      </c>
      <c r="D13" s="28"/>
      <c r="E13" s="85"/>
      <c r="F13" s="4"/>
      <c r="G13" s="4"/>
    </row>
    <row r="14" spans="1:7" ht="60" x14ac:dyDescent="0.25">
      <c r="A14" s="15" t="s">
        <v>68</v>
      </c>
      <c r="B14" s="22" t="s">
        <v>87</v>
      </c>
      <c r="C14" s="28">
        <v>46174</v>
      </c>
      <c r="D14" s="28"/>
      <c r="E14" s="85"/>
      <c r="F14" s="15"/>
      <c r="G14" s="4"/>
    </row>
    <row r="15" spans="1:7" ht="30" x14ac:dyDescent="0.25">
      <c r="A15" s="15" t="s">
        <v>69</v>
      </c>
      <c r="B15" s="22" t="s">
        <v>81</v>
      </c>
      <c r="C15" s="28">
        <v>46235</v>
      </c>
      <c r="D15" s="28"/>
      <c r="E15" s="85"/>
      <c r="F15" s="15"/>
      <c r="G15" s="4"/>
    </row>
    <row r="16" spans="1:7" ht="30" x14ac:dyDescent="0.25">
      <c r="A16" s="15" t="s">
        <v>70</v>
      </c>
      <c r="B16" s="22" t="s">
        <v>92</v>
      </c>
      <c r="C16" s="28">
        <v>46266</v>
      </c>
      <c r="D16" s="28"/>
      <c r="E16" s="86"/>
      <c r="F16" s="15"/>
      <c r="G16" s="4"/>
    </row>
    <row r="17" spans="1:7" ht="35.25" customHeight="1" x14ac:dyDescent="0.25">
      <c r="A17" s="31" t="s">
        <v>102</v>
      </c>
      <c r="B17" s="69" t="s">
        <v>88</v>
      </c>
      <c r="C17" s="69"/>
      <c r="D17" s="69"/>
      <c r="E17" s="69"/>
      <c r="F17" s="69"/>
      <c r="G17" s="69"/>
    </row>
    <row r="18" spans="1:7" ht="45" x14ac:dyDescent="0.25">
      <c r="A18" s="15" t="s">
        <v>71</v>
      </c>
      <c r="B18" s="22" t="s">
        <v>89</v>
      </c>
      <c r="C18" s="15"/>
      <c r="D18" s="15"/>
      <c r="E18" s="62" t="s">
        <v>83</v>
      </c>
      <c r="F18" s="5"/>
      <c r="G18" s="5"/>
    </row>
    <row r="19" spans="1:7" ht="30" x14ac:dyDescent="0.25">
      <c r="A19" s="15" t="s">
        <v>72</v>
      </c>
      <c r="B19" s="22" t="s">
        <v>79</v>
      </c>
      <c r="C19" s="28">
        <v>46173</v>
      </c>
      <c r="D19" s="28"/>
      <c r="E19" s="63"/>
      <c r="F19" s="4"/>
      <c r="G19" s="4"/>
    </row>
    <row r="20" spans="1:7" ht="60" x14ac:dyDescent="0.25">
      <c r="A20" s="15" t="s">
        <v>73</v>
      </c>
      <c r="B20" s="22" t="s">
        <v>87</v>
      </c>
      <c r="C20" s="28">
        <v>46183</v>
      </c>
      <c r="D20" s="28"/>
      <c r="E20" s="63"/>
      <c r="F20" s="4"/>
      <c r="G20" s="4"/>
    </row>
    <row r="21" spans="1:7" ht="30" x14ac:dyDescent="0.25">
      <c r="A21" s="15" t="s">
        <v>74</v>
      </c>
      <c r="B21" s="22" t="s">
        <v>81</v>
      </c>
      <c r="C21" s="28">
        <v>46381</v>
      </c>
      <c r="D21" s="28"/>
      <c r="E21" s="63"/>
      <c r="F21" s="4"/>
      <c r="G21" s="4"/>
    </row>
    <row r="22" spans="1:7" ht="45" x14ac:dyDescent="0.25">
      <c r="A22" s="15" t="s">
        <v>75</v>
      </c>
      <c r="B22" s="22" t="s">
        <v>117</v>
      </c>
      <c r="C22" s="28">
        <v>46387</v>
      </c>
      <c r="D22" s="28"/>
      <c r="E22" s="64"/>
      <c r="F22" s="4"/>
      <c r="G22" s="4"/>
    </row>
    <row r="23" spans="1:7" x14ac:dyDescent="0.25">
      <c r="A23" s="3"/>
      <c r="B23" s="7"/>
      <c r="C23" s="3"/>
      <c r="D23" s="3"/>
      <c r="E23" s="3"/>
    </row>
    <row r="24" spans="1:7" x14ac:dyDescent="0.25">
      <c r="A24" s="3"/>
      <c r="B24" s="7"/>
      <c r="C24" s="3"/>
      <c r="D24" s="3"/>
      <c r="E24" s="3"/>
    </row>
    <row r="25" spans="1:7" x14ac:dyDescent="0.25">
      <c r="A25" s="3"/>
      <c r="B25" s="7"/>
      <c r="C25" s="3"/>
      <c r="D25" s="3"/>
      <c r="E25" s="3"/>
      <c r="F25" s="47"/>
      <c r="G25" s="48"/>
    </row>
    <row r="26" spans="1:7" x14ac:dyDescent="0.25">
      <c r="A26" s="3"/>
      <c r="B26" s="7"/>
      <c r="C26" s="3"/>
      <c r="D26" s="3"/>
      <c r="E26" s="3"/>
      <c r="F26" s="47"/>
      <c r="G26" s="49"/>
    </row>
    <row r="27" spans="1:7" x14ac:dyDescent="0.25">
      <c r="A27" s="3"/>
      <c r="B27" s="7"/>
      <c r="C27" s="3"/>
      <c r="D27" s="3"/>
      <c r="E27" s="3"/>
      <c r="F27" s="49"/>
      <c r="G27" s="36"/>
    </row>
    <row r="28" spans="1:7" x14ac:dyDescent="0.25">
      <c r="A28" s="3"/>
      <c r="B28" s="7"/>
      <c r="C28" s="3"/>
      <c r="D28" s="3"/>
      <c r="E28" s="3"/>
    </row>
    <row r="29" spans="1:7" x14ac:dyDescent="0.25">
      <c r="A29" s="3"/>
      <c r="B29" s="7"/>
      <c r="C29" s="3"/>
      <c r="D29" s="3"/>
      <c r="E29" s="3"/>
    </row>
    <row r="30" spans="1:7" x14ac:dyDescent="0.25">
      <c r="A30" s="8"/>
      <c r="B30" s="7"/>
      <c r="C30" s="3"/>
      <c r="D30" s="3"/>
      <c r="E30" s="3"/>
    </row>
    <row r="31" spans="1:7" x14ac:dyDescent="0.25">
      <c r="B31" s="7"/>
      <c r="C31" s="3"/>
      <c r="D31" s="3"/>
      <c r="E31" s="3"/>
    </row>
    <row r="32" spans="1:7" x14ac:dyDescent="0.25">
      <c r="A32" s="3"/>
      <c r="B32" s="7"/>
      <c r="C32" s="3"/>
      <c r="D32" s="3"/>
      <c r="E32" s="3"/>
    </row>
    <row r="33" spans="1:5" x14ac:dyDescent="0.25">
      <c r="A33" s="3"/>
      <c r="B33" s="7"/>
      <c r="C33" s="3"/>
      <c r="D33" s="3"/>
      <c r="E33" s="3"/>
    </row>
  </sheetData>
  <mergeCells count="7">
    <mergeCell ref="E12:E16"/>
    <mergeCell ref="E18:E22"/>
    <mergeCell ref="B6:G6"/>
    <mergeCell ref="A1:G1"/>
    <mergeCell ref="A5:G5"/>
    <mergeCell ref="E7:E11"/>
    <mergeCell ref="B17:G17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opLeftCell="A4" zoomScaleNormal="100" workbookViewId="0">
      <selection activeCell="P21" sqref="P21"/>
    </sheetView>
  </sheetViews>
  <sheetFormatPr defaultColWidth="9.140625" defaultRowHeight="15" x14ac:dyDescent="0.25"/>
  <cols>
    <col min="1" max="1" width="9.140625" style="1"/>
    <col min="2" max="2" width="19.85546875" style="1" customWidth="1"/>
    <col min="3" max="3" width="11.5703125" style="1" customWidth="1"/>
    <col min="4" max="16384" width="9.140625" style="1"/>
  </cols>
  <sheetData>
    <row r="1" spans="1:15" x14ac:dyDescent="0.25">
      <c r="I1" s="1" t="s">
        <v>59</v>
      </c>
    </row>
    <row r="3" spans="1:15" ht="15" customHeight="1" x14ac:dyDescent="0.25">
      <c r="A3" s="74" t="s">
        <v>16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ht="17.25" customHeight="1" x14ac:dyDescent="0.25">
      <c r="A4" s="59" t="s">
        <v>110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25">
      <c r="A5" s="24"/>
      <c r="B5" s="24"/>
      <c r="C5" s="24"/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15.75" customHeight="1" x14ac:dyDescent="0.25">
      <c r="A6" s="74" t="s">
        <v>42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5" x14ac:dyDescent="0.25">
      <c r="A7" s="7"/>
      <c r="B7" s="7"/>
      <c r="C7" s="7"/>
      <c r="D7" s="7"/>
    </row>
    <row r="8" spans="1:15" ht="60" customHeight="1" x14ac:dyDescent="0.25">
      <c r="A8" s="53" t="s">
        <v>41</v>
      </c>
      <c r="B8" s="53" t="s">
        <v>17</v>
      </c>
      <c r="C8" s="53" t="s">
        <v>18</v>
      </c>
      <c r="D8" s="53" t="s">
        <v>19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 t="s">
        <v>20</v>
      </c>
    </row>
    <row r="9" spans="1:15" x14ac:dyDescent="0.25">
      <c r="A9" s="53"/>
      <c r="B9" s="53"/>
      <c r="C9" s="53"/>
      <c r="D9" s="4" t="s">
        <v>21</v>
      </c>
      <c r="E9" s="4" t="s">
        <v>22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4" t="s">
        <v>30</v>
      </c>
      <c r="N9" s="4" t="s">
        <v>31</v>
      </c>
      <c r="O9" s="53"/>
    </row>
    <row r="10" spans="1:15" x14ac:dyDescent="0.25">
      <c r="A10" s="21">
        <v>1</v>
      </c>
      <c r="B10" s="4">
        <v>2</v>
      </c>
      <c r="C10" s="4">
        <v>3</v>
      </c>
      <c r="D10" s="4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  <c r="O10" s="21">
        <v>15</v>
      </c>
    </row>
    <row r="11" spans="1:15" s="17" customFormat="1" ht="14.45" customHeight="1" x14ac:dyDescent="0.25">
      <c r="A11" s="70" t="s">
        <v>60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ht="51.75" customHeight="1" x14ac:dyDescent="0.25">
      <c r="A12" s="71">
        <v>1</v>
      </c>
      <c r="B12" s="60" t="s">
        <v>104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1:15" x14ac:dyDescent="0.25">
      <c r="A13" s="72"/>
      <c r="B13" s="6" t="s">
        <v>32</v>
      </c>
      <c r="C13" s="6" t="s">
        <v>62</v>
      </c>
      <c r="D13" s="6"/>
      <c r="E13" s="2"/>
      <c r="F13" s="2"/>
      <c r="G13" s="2">
        <v>2</v>
      </c>
      <c r="H13" s="2">
        <v>2</v>
      </c>
      <c r="I13" s="2"/>
      <c r="J13" s="2"/>
      <c r="K13" s="2"/>
      <c r="L13" s="2"/>
      <c r="M13" s="2"/>
      <c r="N13" s="2"/>
      <c r="O13" s="2">
        <f>SUM(C13:N13)</f>
        <v>4</v>
      </c>
    </row>
    <row r="14" spans="1:15" x14ac:dyDescent="0.25">
      <c r="A14" s="73"/>
      <c r="B14" s="37" t="s">
        <v>33</v>
      </c>
      <c r="C14" s="37" t="s">
        <v>62</v>
      </c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>
        <f>SUM(C14:N14)</f>
        <v>0</v>
      </c>
    </row>
    <row r="15" spans="1:15" ht="33" customHeight="1" x14ac:dyDescent="0.25">
      <c r="A15" s="71">
        <v>2</v>
      </c>
      <c r="B15" s="57" t="s">
        <v>103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5" x14ac:dyDescent="0.25">
      <c r="A16" s="72"/>
      <c r="B16" s="37" t="s">
        <v>32</v>
      </c>
      <c r="C16" s="37" t="s">
        <v>56</v>
      </c>
      <c r="D16" s="37"/>
      <c r="E16" s="38"/>
      <c r="F16" s="38">
        <v>65</v>
      </c>
      <c r="G16" s="38"/>
      <c r="H16" s="38"/>
      <c r="I16" s="38"/>
      <c r="J16" s="38"/>
      <c r="K16" s="38"/>
      <c r="L16" s="38"/>
      <c r="M16" s="38"/>
      <c r="N16" s="38"/>
      <c r="O16" s="38">
        <f>SUM(C16:N16)</f>
        <v>65</v>
      </c>
    </row>
    <row r="17" spans="1:15" x14ac:dyDescent="0.25">
      <c r="A17" s="73"/>
      <c r="B17" s="37" t="s">
        <v>33</v>
      </c>
      <c r="C17" s="37" t="s">
        <v>56</v>
      </c>
      <c r="D17" s="37"/>
      <c r="E17" s="38"/>
      <c r="F17" s="38">
        <v>65</v>
      </c>
      <c r="G17" s="38"/>
      <c r="H17" s="38"/>
      <c r="I17" s="38"/>
      <c r="J17" s="38"/>
      <c r="K17" s="38"/>
      <c r="L17" s="38"/>
      <c r="M17" s="38"/>
      <c r="N17" s="38"/>
      <c r="O17" s="38">
        <f>SUM(C17:N17)</f>
        <v>65</v>
      </c>
    </row>
    <row r="18" spans="1:15" x14ac:dyDescent="0.25">
      <c r="A18" s="16"/>
      <c r="B18" s="34"/>
      <c r="C18" s="34"/>
      <c r="D18" s="34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25">
      <c r="A19" s="16"/>
      <c r="B19" s="34"/>
      <c r="C19" s="34"/>
      <c r="D19" s="3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50"/>
    </row>
    <row r="20" spans="1:15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58.5" customHeight="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55"/>
      <c r="M22" s="55"/>
      <c r="N22" s="55"/>
      <c r="O22" s="55"/>
    </row>
  </sheetData>
  <mergeCells count="14">
    <mergeCell ref="A3:O3"/>
    <mergeCell ref="A4:O4"/>
    <mergeCell ref="A6:O6"/>
    <mergeCell ref="A8:A9"/>
    <mergeCell ref="B8:B9"/>
    <mergeCell ref="C8:C9"/>
    <mergeCell ref="D8:N8"/>
    <mergeCell ref="O8:O9"/>
    <mergeCell ref="L22:O22"/>
    <mergeCell ref="A11:O11"/>
    <mergeCell ref="A12:A14"/>
    <mergeCell ref="B12:O12"/>
    <mergeCell ref="A15:A17"/>
    <mergeCell ref="B15:O15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opLeftCell="A7" zoomScaleNormal="100" workbookViewId="0">
      <selection activeCell="J9" sqref="J9"/>
    </sheetView>
  </sheetViews>
  <sheetFormatPr defaultRowHeight="15" x14ac:dyDescent="0.25"/>
  <cols>
    <col min="1" max="1" width="10.140625" bestFit="1" customWidth="1"/>
    <col min="2" max="2" width="31.140625" style="1" customWidth="1"/>
    <col min="3" max="3" width="19.28515625" customWidth="1"/>
    <col min="4" max="4" width="18.7109375" customWidth="1"/>
    <col min="5" max="5" width="22.7109375" customWidth="1"/>
    <col min="6" max="6" width="31.85546875" customWidth="1"/>
    <col min="7" max="7" width="29.28515625" customWidth="1"/>
  </cols>
  <sheetData>
    <row r="1" spans="1:7" ht="15.75" x14ac:dyDescent="0.25">
      <c r="A1" s="77" t="s">
        <v>43</v>
      </c>
      <c r="B1" s="77"/>
      <c r="C1" s="77"/>
      <c r="D1" s="77"/>
      <c r="E1" s="77"/>
      <c r="F1" s="77"/>
      <c r="G1" s="77"/>
    </row>
    <row r="2" spans="1:7" x14ac:dyDescent="0.25">
      <c r="A2" s="3"/>
      <c r="B2" s="7"/>
      <c r="C2" s="3"/>
      <c r="D2" s="3"/>
      <c r="E2" s="3"/>
    </row>
    <row r="3" spans="1:7" s="20" customFormat="1" ht="97.5" customHeight="1" x14ac:dyDescent="0.25">
      <c r="A3" s="4" t="s">
        <v>44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</row>
    <row r="4" spans="1:7" s="20" customFormat="1" x14ac:dyDescent="0.25">
      <c r="A4" s="19">
        <v>1</v>
      </c>
      <c r="B4" s="4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</row>
    <row r="5" spans="1:7" x14ac:dyDescent="0.25">
      <c r="A5" s="75" t="s">
        <v>76</v>
      </c>
      <c r="B5" s="75"/>
      <c r="C5" s="75"/>
      <c r="D5" s="75"/>
      <c r="E5" s="75"/>
      <c r="F5" s="75"/>
      <c r="G5" s="75"/>
    </row>
    <row r="6" spans="1:7" ht="44.45" customHeight="1" x14ac:dyDescent="0.25">
      <c r="A6" s="31" t="s">
        <v>45</v>
      </c>
      <c r="B6" s="69" t="s">
        <v>108</v>
      </c>
      <c r="C6" s="69"/>
      <c r="D6" s="69"/>
      <c r="E6" s="69"/>
      <c r="F6" s="69"/>
      <c r="G6" s="69"/>
    </row>
    <row r="7" spans="1:7" ht="45" x14ac:dyDescent="0.25">
      <c r="A7" s="30" t="s">
        <v>46</v>
      </c>
      <c r="B7" s="4" t="s">
        <v>89</v>
      </c>
      <c r="C7" s="15"/>
      <c r="D7" s="15"/>
      <c r="E7" s="53" t="s">
        <v>112</v>
      </c>
      <c r="F7" s="19"/>
      <c r="G7" s="19"/>
    </row>
    <row r="8" spans="1:7" ht="69" customHeight="1" x14ac:dyDescent="0.25">
      <c r="A8" s="19" t="s">
        <v>47</v>
      </c>
      <c r="B8" s="4" t="s">
        <v>90</v>
      </c>
      <c r="C8" s="28">
        <v>46081</v>
      </c>
      <c r="D8" s="28">
        <v>46038</v>
      </c>
      <c r="E8" s="76"/>
      <c r="F8" s="32" t="s">
        <v>118</v>
      </c>
      <c r="G8" s="15" t="s">
        <v>85</v>
      </c>
    </row>
    <row r="9" spans="1:7" ht="356.25" customHeight="1" x14ac:dyDescent="0.25">
      <c r="A9" s="15" t="s">
        <v>48</v>
      </c>
      <c r="B9" s="4" t="s">
        <v>80</v>
      </c>
      <c r="C9" s="28">
        <v>46082</v>
      </c>
      <c r="D9" s="28">
        <v>46042</v>
      </c>
      <c r="E9" s="76"/>
      <c r="F9" s="4" t="s">
        <v>119</v>
      </c>
      <c r="G9" s="46" t="s">
        <v>85</v>
      </c>
    </row>
    <row r="10" spans="1:7" ht="30" x14ac:dyDescent="0.25">
      <c r="A10" s="15" t="s">
        <v>64</v>
      </c>
      <c r="B10" s="4" t="s">
        <v>91</v>
      </c>
      <c r="C10" s="28">
        <v>46381</v>
      </c>
      <c r="D10" s="28">
        <v>46052</v>
      </c>
      <c r="E10" s="76"/>
      <c r="F10" s="39"/>
      <c r="G10" s="15"/>
    </row>
    <row r="11" spans="1:7" ht="102" customHeight="1" x14ac:dyDescent="0.25">
      <c r="A11" s="15" t="s">
        <v>65</v>
      </c>
      <c r="B11" s="4" t="s">
        <v>92</v>
      </c>
      <c r="C11" s="28">
        <v>46387</v>
      </c>
      <c r="D11" s="28">
        <v>46112</v>
      </c>
      <c r="E11" s="76"/>
      <c r="F11" s="45" t="s">
        <v>120</v>
      </c>
      <c r="G11" s="46" t="s">
        <v>85</v>
      </c>
    </row>
    <row r="12" spans="1:7" x14ac:dyDescent="0.25">
      <c r="A12" s="3"/>
      <c r="B12" s="7"/>
      <c r="C12" s="3"/>
      <c r="D12" s="3"/>
      <c r="E12" s="3"/>
    </row>
    <row r="13" spans="1:7" x14ac:dyDescent="0.25">
      <c r="A13" s="3"/>
      <c r="B13" s="7"/>
      <c r="C13" s="3"/>
      <c r="D13" s="3"/>
      <c r="E13" s="3"/>
      <c r="G13" s="47"/>
    </row>
    <row r="14" spans="1:7" x14ac:dyDescent="0.25">
      <c r="A14" s="3"/>
      <c r="B14" s="7"/>
      <c r="C14" s="3"/>
      <c r="D14" s="3"/>
      <c r="E14" s="3"/>
    </row>
    <row r="15" spans="1:7" x14ac:dyDescent="0.25">
      <c r="A15" s="3"/>
      <c r="B15" s="7"/>
      <c r="C15" s="3"/>
      <c r="D15" s="3"/>
      <c r="E15" s="3"/>
    </row>
    <row r="16" spans="1:7" x14ac:dyDescent="0.25">
      <c r="A16" s="3"/>
      <c r="B16" s="7"/>
      <c r="C16" s="3"/>
      <c r="D16" s="3"/>
      <c r="E16" s="3"/>
      <c r="G16" s="36"/>
    </row>
    <row r="17" spans="1:5" x14ac:dyDescent="0.25">
      <c r="A17" s="3"/>
      <c r="B17" s="7"/>
      <c r="C17" s="3"/>
      <c r="D17" s="3"/>
      <c r="E17" s="3"/>
    </row>
    <row r="18" spans="1:5" x14ac:dyDescent="0.25">
      <c r="A18" s="3"/>
      <c r="B18" s="7"/>
      <c r="C18" s="3"/>
      <c r="D18" s="3"/>
      <c r="E18" s="3"/>
    </row>
    <row r="19" spans="1:5" x14ac:dyDescent="0.25">
      <c r="A19" s="8"/>
      <c r="B19" s="7"/>
      <c r="C19" s="3"/>
      <c r="D19" s="3"/>
      <c r="E19" s="3"/>
    </row>
    <row r="20" spans="1:5" x14ac:dyDescent="0.25">
      <c r="B20" s="7"/>
      <c r="C20" s="3"/>
      <c r="D20" s="3"/>
      <c r="E20" s="3"/>
    </row>
    <row r="21" spans="1:5" x14ac:dyDescent="0.25">
      <c r="A21" s="3"/>
      <c r="B21" s="7"/>
      <c r="C21" s="3"/>
      <c r="D21" s="3"/>
      <c r="E21" s="3"/>
    </row>
    <row r="22" spans="1:5" x14ac:dyDescent="0.25">
      <c r="A22" s="3"/>
      <c r="B22" s="7"/>
      <c r="C22" s="3"/>
      <c r="D22" s="3"/>
      <c r="E22" s="3"/>
    </row>
  </sheetData>
  <mergeCells count="4">
    <mergeCell ref="A5:G5"/>
    <mergeCell ref="B6:G6"/>
    <mergeCell ref="E7:E11"/>
    <mergeCell ref="A1:G1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zoomScaleNormal="100" workbookViewId="0">
      <selection activeCell="F18" sqref="F18"/>
    </sheetView>
  </sheetViews>
  <sheetFormatPr defaultColWidth="9.140625" defaultRowHeight="15" x14ac:dyDescent="0.25"/>
  <cols>
    <col min="1" max="1" width="9.140625" style="1"/>
    <col min="2" max="2" width="19.85546875" style="1" customWidth="1"/>
    <col min="3" max="3" width="11.5703125" style="1" customWidth="1"/>
    <col min="4" max="16384" width="9.140625" style="1"/>
  </cols>
  <sheetData>
    <row r="1" spans="1:24" x14ac:dyDescent="0.25">
      <c r="I1" s="1" t="s">
        <v>59</v>
      </c>
    </row>
    <row r="3" spans="1:24" ht="15" customHeight="1" x14ac:dyDescent="0.25">
      <c r="A3" s="58" t="s">
        <v>16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4" ht="17.25" customHeight="1" x14ac:dyDescent="0.25">
      <c r="A4" s="59" t="s">
        <v>111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24" x14ac:dyDescent="0.25">
      <c r="A5" s="7"/>
      <c r="B5" s="7"/>
      <c r="C5" s="7"/>
      <c r="D5" s="7"/>
    </row>
    <row r="6" spans="1:24" ht="15.75" customHeight="1" x14ac:dyDescent="0.25">
      <c r="A6" s="74" t="s">
        <v>42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24" x14ac:dyDescent="0.25">
      <c r="A7" s="7"/>
      <c r="B7" s="7"/>
      <c r="C7" s="7"/>
      <c r="D7" s="7"/>
    </row>
    <row r="8" spans="1:24" ht="60" customHeight="1" x14ac:dyDescent="0.25">
      <c r="A8" s="53" t="s">
        <v>41</v>
      </c>
      <c r="B8" s="53" t="s">
        <v>17</v>
      </c>
      <c r="C8" s="53" t="s">
        <v>18</v>
      </c>
      <c r="D8" s="78" t="s">
        <v>19</v>
      </c>
      <c r="E8" s="79"/>
      <c r="F8" s="79"/>
      <c r="G8" s="79"/>
      <c r="H8" s="79"/>
      <c r="I8" s="79"/>
      <c r="J8" s="79"/>
      <c r="K8" s="79"/>
      <c r="L8" s="79"/>
      <c r="M8" s="79"/>
      <c r="N8" s="80"/>
      <c r="O8" s="53" t="s">
        <v>20</v>
      </c>
    </row>
    <row r="9" spans="1:24" x14ac:dyDescent="0.25">
      <c r="A9" s="53"/>
      <c r="B9" s="53"/>
      <c r="C9" s="53"/>
      <c r="D9" s="10" t="s">
        <v>21</v>
      </c>
      <c r="E9" s="10" t="s">
        <v>22</v>
      </c>
      <c r="F9" s="10" t="s">
        <v>23</v>
      </c>
      <c r="G9" s="10" t="s">
        <v>24</v>
      </c>
      <c r="H9" s="10" t="s">
        <v>25</v>
      </c>
      <c r="I9" s="10" t="s">
        <v>26</v>
      </c>
      <c r="J9" s="10" t="s">
        <v>27</v>
      </c>
      <c r="K9" s="10" t="s">
        <v>28</v>
      </c>
      <c r="L9" s="10" t="s">
        <v>29</v>
      </c>
      <c r="M9" s="10" t="s">
        <v>30</v>
      </c>
      <c r="N9" s="10" t="s">
        <v>31</v>
      </c>
      <c r="O9" s="53"/>
    </row>
    <row r="10" spans="1:24" x14ac:dyDescent="0.25">
      <c r="A10" s="21">
        <v>1</v>
      </c>
      <c r="B10" s="4">
        <v>2</v>
      </c>
      <c r="C10" s="4">
        <v>3</v>
      </c>
      <c r="D10" s="4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  <c r="O10" s="21">
        <v>15</v>
      </c>
    </row>
    <row r="11" spans="1:24" s="18" customFormat="1" ht="19.5" customHeight="1" x14ac:dyDescent="0.25">
      <c r="A11" s="61" t="s">
        <v>61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"/>
      <c r="Q11" s="1"/>
      <c r="R11" s="1"/>
      <c r="S11" s="1"/>
      <c r="T11" s="1"/>
      <c r="U11" s="1"/>
      <c r="V11" s="1"/>
      <c r="W11" s="1"/>
      <c r="X11" s="1"/>
    </row>
    <row r="12" spans="1:24" ht="27.75" customHeight="1" x14ac:dyDescent="0.25">
      <c r="A12" s="56">
        <v>1</v>
      </c>
      <c r="B12" s="60" t="s">
        <v>106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1:24" x14ac:dyDescent="0.25">
      <c r="A13" s="56"/>
      <c r="B13" s="37" t="s">
        <v>32</v>
      </c>
      <c r="C13" s="37" t="s">
        <v>56</v>
      </c>
      <c r="D13" s="37"/>
      <c r="E13" s="38"/>
      <c r="F13" s="38"/>
      <c r="G13" s="38"/>
      <c r="H13" s="38"/>
      <c r="I13" s="38">
        <v>53</v>
      </c>
      <c r="J13" s="38"/>
      <c r="K13" s="38"/>
      <c r="L13" s="38"/>
      <c r="M13" s="38"/>
      <c r="N13" s="38"/>
      <c r="O13" s="38">
        <f>SUM(D13:N13)</f>
        <v>53</v>
      </c>
    </row>
    <row r="14" spans="1:24" x14ac:dyDescent="0.25">
      <c r="A14" s="56"/>
      <c r="B14" s="37" t="s">
        <v>33</v>
      </c>
      <c r="C14" s="37" t="s">
        <v>56</v>
      </c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>
        <f>SUM(D14:N14)</f>
        <v>0</v>
      </c>
    </row>
    <row r="15" spans="1:24" ht="28.5" customHeight="1" x14ac:dyDescent="0.25">
      <c r="A15" s="56">
        <v>2</v>
      </c>
      <c r="B15" s="81" t="s">
        <v>107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spans="1:24" x14ac:dyDescent="0.25">
      <c r="A16" s="56"/>
      <c r="B16" s="37" t="s">
        <v>32</v>
      </c>
      <c r="C16" s="37" t="s">
        <v>58</v>
      </c>
      <c r="D16" s="37"/>
      <c r="E16" s="38"/>
      <c r="F16" s="38"/>
      <c r="G16" s="38"/>
      <c r="H16" s="38"/>
      <c r="I16" s="38">
        <v>4</v>
      </c>
      <c r="J16" s="38"/>
      <c r="K16" s="38"/>
      <c r="L16" s="38"/>
      <c r="M16" s="38"/>
      <c r="N16" s="38"/>
      <c r="O16" s="38">
        <f>SUM(D16:N16)</f>
        <v>4</v>
      </c>
    </row>
    <row r="17" spans="1:15" x14ac:dyDescent="0.25">
      <c r="A17" s="56"/>
      <c r="B17" s="37" t="s">
        <v>33</v>
      </c>
      <c r="C17" s="37" t="s">
        <v>58</v>
      </c>
      <c r="D17" s="37"/>
      <c r="E17" s="38"/>
      <c r="F17" s="38">
        <v>2</v>
      </c>
      <c r="G17" s="38"/>
      <c r="H17" s="38"/>
      <c r="I17" s="38"/>
      <c r="J17" s="38"/>
      <c r="K17" s="38"/>
      <c r="L17" s="38"/>
      <c r="M17" s="38"/>
      <c r="N17" s="38"/>
      <c r="O17" s="38">
        <f>SUM(D17:N17)</f>
        <v>2</v>
      </c>
    </row>
    <row r="18" spans="1:15" x14ac:dyDescent="0.25">
      <c r="A18" s="16"/>
      <c r="B18" s="34"/>
      <c r="C18" s="34"/>
      <c r="D18" s="34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25">
      <c r="A19" s="16"/>
      <c r="B19" s="34"/>
      <c r="C19" s="34"/>
      <c r="D19" s="3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58.5" customHeight="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55"/>
      <c r="M22" s="55"/>
      <c r="N22" s="55"/>
      <c r="O22" s="55"/>
    </row>
  </sheetData>
  <mergeCells count="14">
    <mergeCell ref="B15:O15"/>
    <mergeCell ref="L22:O22"/>
    <mergeCell ref="A11:O11"/>
    <mergeCell ref="A12:A14"/>
    <mergeCell ref="B12:O12"/>
    <mergeCell ref="A15:A17"/>
    <mergeCell ref="A3:O3"/>
    <mergeCell ref="A4:O4"/>
    <mergeCell ref="A6:O6"/>
    <mergeCell ref="A8:A9"/>
    <mergeCell ref="B8:B9"/>
    <mergeCell ref="C8:C9"/>
    <mergeCell ref="D8:N8"/>
    <mergeCell ref="O8:O9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Normal="100" workbookViewId="0">
      <selection activeCell="F8" sqref="F8"/>
    </sheetView>
  </sheetViews>
  <sheetFormatPr defaultRowHeight="15" x14ac:dyDescent="0.25"/>
  <cols>
    <col min="1" max="1" width="10.140625" bestFit="1" customWidth="1"/>
    <col min="2" max="2" width="31.140625" style="1" customWidth="1"/>
    <col min="3" max="3" width="19.28515625" customWidth="1"/>
    <col min="4" max="4" width="18.7109375" customWidth="1"/>
    <col min="5" max="5" width="22.7109375" customWidth="1"/>
    <col min="6" max="6" width="24.85546875" customWidth="1"/>
    <col min="7" max="7" width="29.28515625" customWidth="1"/>
  </cols>
  <sheetData>
    <row r="1" spans="1:7" ht="15.75" x14ac:dyDescent="0.25">
      <c r="A1" s="52" t="s">
        <v>43</v>
      </c>
      <c r="B1" s="52"/>
      <c r="C1" s="52"/>
      <c r="D1" s="52"/>
      <c r="E1" s="52"/>
      <c r="F1" s="52"/>
      <c r="G1" s="52"/>
    </row>
    <row r="2" spans="1:7" x14ac:dyDescent="0.25">
      <c r="A2" s="3"/>
      <c r="B2" s="7"/>
      <c r="C2" s="3"/>
      <c r="D2" s="3"/>
      <c r="E2" s="3"/>
    </row>
    <row r="3" spans="1:7" s="20" customFormat="1" ht="97.5" customHeight="1" x14ac:dyDescent="0.25">
      <c r="A3" s="4" t="s">
        <v>44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</row>
    <row r="4" spans="1:7" s="20" customFormat="1" x14ac:dyDescent="0.25">
      <c r="A4" s="15">
        <v>1</v>
      </c>
      <c r="B4" s="4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</row>
    <row r="5" spans="1:7" x14ac:dyDescent="0.25">
      <c r="A5" s="68" t="s">
        <v>77</v>
      </c>
      <c r="B5" s="68"/>
      <c r="C5" s="68"/>
      <c r="D5" s="68"/>
      <c r="E5" s="68"/>
      <c r="F5" s="68"/>
      <c r="G5" s="68"/>
    </row>
    <row r="6" spans="1:7" ht="34.5" customHeight="1" x14ac:dyDescent="0.25">
      <c r="A6" s="31" t="s">
        <v>45</v>
      </c>
      <c r="B6" s="83" t="s">
        <v>96</v>
      </c>
      <c r="C6" s="83"/>
      <c r="D6" s="83"/>
      <c r="E6" s="83"/>
      <c r="F6" s="83"/>
      <c r="G6" s="83"/>
    </row>
    <row r="7" spans="1:7" ht="51.75" customHeight="1" x14ac:dyDescent="0.25">
      <c r="A7" s="30" t="s">
        <v>46</v>
      </c>
      <c r="B7" s="4" t="s">
        <v>93</v>
      </c>
      <c r="C7" s="15"/>
      <c r="D7" s="15"/>
      <c r="E7" s="53" t="s">
        <v>94</v>
      </c>
      <c r="F7" s="15"/>
      <c r="G7" s="15"/>
    </row>
    <row r="8" spans="1:7" ht="150" x14ac:dyDescent="0.25">
      <c r="A8" s="15" t="s">
        <v>47</v>
      </c>
      <c r="B8" s="4" t="s">
        <v>79</v>
      </c>
      <c r="C8" s="28">
        <v>46096</v>
      </c>
      <c r="D8" s="28">
        <v>46093</v>
      </c>
      <c r="E8" s="53"/>
      <c r="F8" s="45" t="s">
        <v>126</v>
      </c>
      <c r="G8" s="15" t="s">
        <v>105</v>
      </c>
    </row>
    <row r="9" spans="1:7" ht="60" x14ac:dyDescent="0.25">
      <c r="A9" s="15" t="s">
        <v>48</v>
      </c>
      <c r="B9" s="4" t="s">
        <v>87</v>
      </c>
      <c r="C9" s="28">
        <v>46173</v>
      </c>
      <c r="D9" s="28"/>
      <c r="E9" s="53"/>
      <c r="F9" s="4" t="s">
        <v>121</v>
      </c>
      <c r="G9" s="15" t="s">
        <v>105</v>
      </c>
    </row>
    <row r="10" spans="1:7" ht="30" x14ac:dyDescent="0.25">
      <c r="A10" s="15" t="s">
        <v>64</v>
      </c>
      <c r="B10" s="4" t="s">
        <v>81</v>
      </c>
      <c r="C10" s="28">
        <v>46356</v>
      </c>
      <c r="D10" s="28"/>
      <c r="E10" s="53"/>
      <c r="F10" s="4" t="s">
        <v>84</v>
      </c>
      <c r="G10" s="15" t="s">
        <v>105</v>
      </c>
    </row>
    <row r="11" spans="1:7" ht="60" x14ac:dyDescent="0.25">
      <c r="A11" s="15" t="s">
        <v>65</v>
      </c>
      <c r="B11" s="4" t="s">
        <v>82</v>
      </c>
      <c r="C11" s="28">
        <v>46357</v>
      </c>
      <c r="D11" s="28"/>
      <c r="E11" s="53"/>
      <c r="F11" s="4" t="s">
        <v>122</v>
      </c>
      <c r="G11" s="15" t="s">
        <v>105</v>
      </c>
    </row>
    <row r="12" spans="1:7" ht="15" customHeight="1" x14ac:dyDescent="0.25">
      <c r="A12" s="31">
        <v>2</v>
      </c>
      <c r="B12" s="82" t="s">
        <v>95</v>
      </c>
      <c r="C12" s="82"/>
      <c r="D12" s="82"/>
      <c r="E12" s="82"/>
      <c r="F12" s="82"/>
      <c r="G12" s="82"/>
    </row>
    <row r="13" spans="1:7" ht="45.75" customHeight="1" x14ac:dyDescent="0.25">
      <c r="A13" s="15" t="s">
        <v>71</v>
      </c>
      <c r="B13" s="4" t="s">
        <v>89</v>
      </c>
      <c r="C13" s="15"/>
      <c r="D13" s="15"/>
      <c r="E13" s="53" t="s">
        <v>94</v>
      </c>
      <c r="F13" s="15"/>
      <c r="G13" s="15"/>
    </row>
    <row r="14" spans="1:7" ht="166.5" customHeight="1" x14ac:dyDescent="0.25">
      <c r="A14" s="15" t="s">
        <v>72</v>
      </c>
      <c r="B14" s="4" t="s">
        <v>79</v>
      </c>
      <c r="C14" s="28">
        <v>46081</v>
      </c>
      <c r="D14" s="28">
        <v>46078</v>
      </c>
      <c r="E14" s="53"/>
      <c r="F14" s="45" t="s">
        <v>125</v>
      </c>
      <c r="G14" s="15" t="s">
        <v>105</v>
      </c>
    </row>
    <row r="15" spans="1:7" ht="60" x14ac:dyDescent="0.25">
      <c r="A15" s="15" t="s">
        <v>73</v>
      </c>
      <c r="B15" s="4" t="s">
        <v>87</v>
      </c>
      <c r="C15" s="28">
        <v>46173</v>
      </c>
      <c r="D15" s="28"/>
      <c r="E15" s="53"/>
      <c r="F15" s="4" t="s">
        <v>121</v>
      </c>
      <c r="G15" s="15" t="s">
        <v>105</v>
      </c>
    </row>
    <row r="16" spans="1:7" ht="30" x14ac:dyDescent="0.25">
      <c r="A16" s="15" t="s">
        <v>74</v>
      </c>
      <c r="B16" s="4" t="s">
        <v>81</v>
      </c>
      <c r="C16" s="28">
        <v>46356</v>
      </c>
      <c r="D16" s="28"/>
      <c r="E16" s="53"/>
      <c r="F16" s="4" t="s">
        <v>123</v>
      </c>
      <c r="G16" s="15" t="s">
        <v>105</v>
      </c>
    </row>
    <row r="17" spans="1:7" ht="60" x14ac:dyDescent="0.25">
      <c r="A17" s="15" t="s">
        <v>75</v>
      </c>
      <c r="B17" s="4" t="s">
        <v>82</v>
      </c>
      <c r="C17" s="28">
        <v>46357</v>
      </c>
      <c r="D17" s="28"/>
      <c r="E17" s="53"/>
      <c r="F17" s="4" t="s">
        <v>124</v>
      </c>
      <c r="G17" s="15" t="s">
        <v>105</v>
      </c>
    </row>
    <row r="18" spans="1:7" x14ac:dyDescent="0.25">
      <c r="A18" s="3"/>
      <c r="B18" s="7"/>
      <c r="C18" s="3"/>
      <c r="D18" s="3"/>
      <c r="E18" s="3"/>
    </row>
    <row r="19" spans="1:7" x14ac:dyDescent="0.25">
      <c r="A19" s="3"/>
      <c r="B19" s="7"/>
      <c r="C19" s="3"/>
      <c r="D19" s="3"/>
      <c r="E19" s="3"/>
      <c r="G19" s="47"/>
    </row>
    <row r="20" spans="1:7" x14ac:dyDescent="0.25">
      <c r="A20" s="8"/>
      <c r="B20" s="7"/>
      <c r="C20" s="3"/>
      <c r="D20" s="3"/>
      <c r="E20" s="3"/>
      <c r="G20" s="47"/>
    </row>
    <row r="21" spans="1:7" x14ac:dyDescent="0.25">
      <c r="B21" s="7"/>
      <c r="C21" s="3"/>
      <c r="D21" s="3"/>
      <c r="E21" s="3"/>
      <c r="G21" s="36"/>
    </row>
    <row r="22" spans="1:7" x14ac:dyDescent="0.25">
      <c r="A22" s="3"/>
      <c r="B22" s="7"/>
      <c r="C22" s="3"/>
      <c r="D22" s="3"/>
      <c r="E22" s="3"/>
    </row>
    <row r="23" spans="1:7" x14ac:dyDescent="0.25">
      <c r="A23" s="3"/>
      <c r="B23" s="7"/>
      <c r="C23" s="3"/>
      <c r="D23" s="3"/>
      <c r="E23" s="3"/>
    </row>
  </sheetData>
  <mergeCells count="6">
    <mergeCell ref="A5:G5"/>
    <mergeCell ref="B12:G12"/>
    <mergeCell ref="E13:E17"/>
    <mergeCell ref="E7:E11"/>
    <mergeCell ref="A1:G1"/>
    <mergeCell ref="B6:G6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финансы</vt:lpstr>
      <vt:lpstr>показатели1</vt:lpstr>
      <vt:lpstr>контрольные точки, мероприятия1</vt:lpstr>
      <vt:lpstr>показатели (2)</vt:lpstr>
      <vt:lpstr>контрольные точки, мероприя (2)</vt:lpstr>
      <vt:lpstr>показатели (3)</vt:lpstr>
      <vt:lpstr>контрольные точки, мероприя (3)</vt:lpstr>
      <vt:lpstr>финансы!Область_печати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Плакида Ирина Анатольевна</dc:creator>
  <cp:lastModifiedBy>Пользователь Windows</cp:lastModifiedBy>
  <cp:lastPrinted>2026-03-18T11:16:26Z</cp:lastPrinted>
  <dcterms:created xsi:type="dcterms:W3CDTF">2026-01-29T12:13:31Z</dcterms:created>
  <dcterms:modified xsi:type="dcterms:W3CDTF">2026-04-20T13:52:28Z</dcterms:modified>
</cp:coreProperties>
</file>