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Ковалева\ПРОГРАММЫ\ПРОГРАММА 2025-2030\ОТЧЕТЫ 2026 год\МОНИТОРИНГ 1 квартал\"/>
    </mc:Choice>
  </mc:AlternateContent>
  <bookViews>
    <workbookView xWindow="0" yWindow="0" windowWidth="14280" windowHeight="11370" tabRatio="655"/>
  </bookViews>
  <sheets>
    <sheet name="финансы" sheetId="1" r:id="rId1"/>
    <sheet name="показатели" sheetId="3" r:id="rId2"/>
    <sheet name="контрольные точки, мероприятия" sheetId="4" r:id="rId3"/>
  </sheets>
  <definedNames>
    <definedName name="_xlnm.Print_Area" localSheetId="2">'контрольные точки, мероприятия'!$A$1:$G$127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C85" i="1"/>
  <c r="B21" i="1" l="1"/>
  <c r="C21" i="1"/>
  <c r="D21" i="1"/>
  <c r="B22" i="1"/>
  <c r="C22" i="1"/>
  <c r="D22" i="1"/>
  <c r="C20" i="1"/>
  <c r="D20" i="1"/>
  <c r="B20" i="1"/>
  <c r="E84" i="1"/>
  <c r="D81" i="1"/>
  <c r="C81" i="1"/>
  <c r="B81" i="1"/>
  <c r="E22" i="1" l="1"/>
  <c r="E21" i="1"/>
  <c r="E81" i="1"/>
  <c r="E20" i="1"/>
  <c r="D17" i="1"/>
  <c r="C17" i="1"/>
  <c r="B17" i="1"/>
  <c r="E88" i="1" l="1"/>
  <c r="D85" i="1"/>
  <c r="E85" i="1" l="1"/>
  <c r="D16" i="1"/>
  <c r="C16" i="1"/>
  <c r="B16" i="1"/>
  <c r="D15" i="1"/>
  <c r="C15" i="1"/>
  <c r="B15" i="1"/>
  <c r="D77" i="1"/>
  <c r="C77" i="1"/>
  <c r="B77" i="1"/>
  <c r="D73" i="1"/>
  <c r="C73" i="1"/>
  <c r="B73" i="1"/>
  <c r="D69" i="1"/>
  <c r="C69" i="1"/>
  <c r="B69" i="1"/>
  <c r="D65" i="1"/>
  <c r="C65" i="1"/>
  <c r="E65" i="1" s="1"/>
  <c r="B65" i="1"/>
  <c r="D61" i="1"/>
  <c r="C61" i="1"/>
  <c r="B61" i="1"/>
  <c r="D57" i="1"/>
  <c r="C57" i="1"/>
  <c r="B57" i="1"/>
  <c r="D53" i="1"/>
  <c r="C53" i="1"/>
  <c r="B53" i="1"/>
  <c r="D49" i="1"/>
  <c r="C49" i="1"/>
  <c r="B49" i="1"/>
  <c r="D45" i="1"/>
  <c r="C45" i="1"/>
  <c r="B45" i="1"/>
  <c r="D41" i="1"/>
  <c r="C41" i="1"/>
  <c r="B41" i="1"/>
  <c r="D37" i="1"/>
  <c r="C37" i="1"/>
  <c r="B37" i="1"/>
  <c r="D33" i="1"/>
  <c r="C33" i="1"/>
  <c r="B33" i="1"/>
  <c r="D28" i="1"/>
  <c r="C28" i="1"/>
  <c r="B28" i="1"/>
  <c r="D24" i="1"/>
  <c r="C24" i="1"/>
  <c r="B24" i="1"/>
  <c r="E80" i="1"/>
  <c r="E79" i="1"/>
  <c r="E76" i="1"/>
  <c r="E71" i="1"/>
  <c r="E67" i="1"/>
  <c r="E63" i="1"/>
  <c r="E60" i="1"/>
  <c r="E59" i="1"/>
  <c r="E56" i="1"/>
  <c r="E51" i="1"/>
  <c r="E50" i="1"/>
  <c r="E48" i="1"/>
  <c r="E43" i="1"/>
  <c r="E42" i="1"/>
  <c r="E40" i="1"/>
  <c r="E49" i="1" l="1"/>
  <c r="D19" i="1"/>
  <c r="B19" i="1"/>
  <c r="C19" i="1"/>
  <c r="E57" i="1"/>
  <c r="D13" i="1"/>
  <c r="C13" i="1"/>
  <c r="E41" i="1"/>
  <c r="B13" i="1"/>
  <c r="E73" i="1"/>
  <c r="E77" i="1"/>
  <c r="E69" i="1"/>
  <c r="E61" i="1"/>
  <c r="E53" i="1"/>
  <c r="E45" i="1"/>
  <c r="E37" i="1"/>
  <c r="E15" i="1"/>
  <c r="E16" i="1"/>
  <c r="E17" i="1"/>
  <c r="E24" i="1"/>
  <c r="E25" i="1"/>
  <c r="E26" i="1"/>
  <c r="E28" i="1"/>
  <c r="E30" i="1"/>
  <c r="E33" i="1"/>
  <c r="E35" i="1"/>
  <c r="E36" i="1"/>
  <c r="E19" i="1" l="1"/>
  <c r="E13" i="1"/>
</calcChain>
</file>

<file path=xl/sharedStrings.xml><?xml version="1.0" encoding="utf-8"?>
<sst xmlns="http://schemas.openxmlformats.org/spreadsheetml/2006/main" count="871" uniqueCount="394">
  <si>
    <t xml:space="preserve">                             (отчетный период)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</si>
  <si>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</si>
  <si>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</si>
  <si>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</si>
  <si>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</si>
  <si>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</si>
  <si>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</si>
  <si>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</si>
  <si>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</si>
  <si>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</si>
  <si>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</si>
  <si>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</si>
  <si>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                Отчет о ходе реализации направления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</si>
  <si>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</si>
  <si>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</si>
  <si>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</si>
  <si>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</si>
  <si>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</si>
  <si>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</si>
  <si>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</si>
  <si>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</si>
  <si>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</si>
  <si>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</si>
  <si>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</si>
  <si>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</si>
  <si>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</si>
  <si>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</si>
  <si>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</si>
  <si>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</si>
  <si>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</si>
  <si>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</si>
  <si>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</si>
  <si>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</si>
  <si>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</si>
  <si>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</si>
  <si>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</si>
  <si>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</si>
  <si>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 xml:space="preserve">            Сведения об исполнении помесячного плана достижения  показателей направления в текущем году</t>
  </si>
  <si>
    <t xml:space="preserve">       Сведения о выполнении (достижении) мероприятий и контрольных точек</t>
  </si>
  <si>
    <t>№</t>
  </si>
  <si>
    <t xml:space="preserve">1. </t>
  </si>
  <si>
    <t>1.1.</t>
  </si>
  <si>
    <t>1.1.1.</t>
  </si>
  <si>
    <t>1.1.2.</t>
  </si>
  <si>
    <t xml:space="preserve">Муниципальная программа городского округа города Калуги Калужской области «Социальная поддержка граждан в городском округе городе Калуге Калужской области»
</t>
  </si>
  <si>
    <t>Ответственный исполнитель муниципальной программы управление социальной защиты города Калуги</t>
  </si>
  <si>
    <t xml:space="preserve">Комплекс проектных мероприятий </t>
  </si>
  <si>
    <t>Комплекс процессных мероприятий</t>
  </si>
  <si>
    <t>«Организация предоставления адресной социальной помощи»  ВСЕГО, в том числе</t>
  </si>
  <si>
    <t>«Организация предоставления мер социальной поддержки отдельным категориям граждан за счет средств межбюджетных трансфертов»                              ВСЕГО, в том числе</t>
  </si>
  <si>
    <t>«Организация предоставления мер социальной поддержки на оплату жилого помещения, коммунальных услуг» ВСЕГО, в том числе</t>
  </si>
  <si>
    <t>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 ВСЕГО, в том числе</t>
  </si>
  <si>
    <t>«Предоставление отдельным категориям граждан права бесплатного и льготного проезда в городском транспорте общего пользования»  ВСЕГО, в том числе</t>
  </si>
  <si>
    <t>«Организация предоставления единовременной адресной социальной помощи на проведение капитального ремонта» ВСЕГО, в том числе</t>
  </si>
  <si>
    <t>«Оказание социальной помощи отдельным категориям граждан, находящимся в трудной жизненной ситуации»  ВСЕГО, в том числе</t>
  </si>
  <si>
    <t>«Организация предоставления социальных выплат, пособий, компенсаций детям, семьям с детьми»  ВСЕГО, в том числе</t>
  </si>
  <si>
    <t>«Обеспечение деятельности органов администрации городского округа города Калуги»   ВСЕГО, в том числе</t>
  </si>
  <si>
    <t>Региональный проект «Многодетная семья»  ВСЕГО, в том числе</t>
  </si>
  <si>
    <t>«Организация предоставления мер социальной поддержки отдельным категориям граждан»                                 ВСЕГО, в том числе</t>
  </si>
  <si>
    <t>«Организация предоставления денежных выплат, пособий и компенсации отдельным категориям граждан области в соответствии с региональным законодательством»                                    ВСЕГО, в том числе</t>
  </si>
  <si>
    <t xml:space="preserve">               «Социальная политика»</t>
  </si>
  <si>
    <t>Количество получателей ежегодной выплаты на возмещение затрат, связанных с уплатой процентов за пользование кредитом по кредитному договору (договору займа), в том числе ипотечному кредиту</t>
  </si>
  <si>
    <t>Численность получателей, получивших государственную социальную помощь на основании социального контракта</t>
  </si>
  <si>
    <t>Численность получателей, получивших единовременные выплаты - материнский капитал при рождении второго ребенка и последующих детей</t>
  </si>
  <si>
    <t>Количество получателей единовременных и ежемесячных социальных выплат</t>
  </si>
  <si>
    <t>Количество получателей ежегодной социальной выплаты лицам, достигшим возраста 100 и более лет</t>
  </si>
  <si>
    <t>Количество получателей мер социальной поддержки гражданам, которым присвоено звание "Почетный гражданин города Калуги" и "Почетный гражданин Калужской области", проживающим в городе Калуге</t>
  </si>
  <si>
    <t xml:space="preserve">Количество получателей ежегодной денежной выплаты лицам, награжденным нагрудным знаком «Почетный донор России» </t>
  </si>
  <si>
    <t>Количество получателей единовременного социального пособия на возмещение расходов, связанных с установкой внутридомового газового оборудования</t>
  </si>
  <si>
    <t>Количество получателей мер социальной поддержки по оплате за содержание и текущий ремонт жилого помещения многоквартирного дома (отдельные категории граждан)</t>
  </si>
  <si>
    <t>Количество получателей мер социальной поддержки по оплате за жилищно-коммунальные услуги специалистам, работающим в муниципальных организациях в сельской местности, а также специалистам, вышедшим на пенсию (за исключением педагогических работников)</t>
  </si>
  <si>
    <t>Количество председателей советов многоквартирных домов и руководителей территориального общественного самоуправления, которым выплачиваются компенсации расходов за произведенную ими оплату жилого помещения и коммунальных услуг</t>
  </si>
  <si>
    <t>Количество получателей мер социальной поддержки по оплате за жилое помещение и коммунальные услуги в соответствии с федеральными законами</t>
  </si>
  <si>
    <t>Количество получателей субсидий на оплату жилого помещения и коммунальных услуг</t>
  </si>
  <si>
    <t>Количество получателей мер социальной поддержки по оплате взноса на капитальный ремонт</t>
  </si>
  <si>
    <t>Количество граждан, пользующихся правом бесплатного и (или) льготного проезда в городском электрическом транспорте и в автобусах общего пользования, работающих на муниципальных городских маршрутах регулярного сообщения</t>
  </si>
  <si>
    <t>Количество граждан, пользующихся правом льготного проезда по месячным льготным проездным билетам в городском транспорте общего пользования</t>
  </si>
  <si>
    <t>Количество инвалидов и участников Великой Отечественной войны, тружеников тыла и вдов погибших (умерших) инвалидов и участников Великой Отечественной войны, получивших единовременную адресную социальную помощь на проведение капитального ремонта индивидуальных жилых домов</t>
  </si>
  <si>
    <t>Количество получателей денежных выплат, пособий и компенсаций отдельным категориям граждан в соответствии с региональным законодательством</t>
  </si>
  <si>
    <t>Количество получателей государственной социальной помощи</t>
  </si>
  <si>
    <t>Количество получателей социальных выплат, пособий, компенсаций детям, семьям с детьми</t>
  </si>
  <si>
    <t>Количество мероприятий в области социальной политики</t>
  </si>
  <si>
    <t>чел.</t>
  </si>
  <si>
    <t>ед.</t>
  </si>
  <si>
    <t>Задача «Адресная социальная поддержка малоимущих граждан и граждан, находящихся в трудной жизненной ситуации, в целях поддержания социально приемлемого уровня жизни» структурного элемента «Организация предоставления адресной социальной помощи»</t>
  </si>
  <si>
    <t>Мероприятие «Предоставление адресной социальной помощи»</t>
  </si>
  <si>
    <t>1.1.3.</t>
  </si>
  <si>
    <t xml:space="preserve">Контрольная точка 4
ежемесячно до 30 числа выплата осуществлена; составление отчетности
</t>
  </si>
  <si>
    <t>1.1.4.</t>
  </si>
  <si>
    <t>2.</t>
  </si>
  <si>
    <t>2.1.</t>
  </si>
  <si>
    <t>Задача «Обеспечение системной социальной поддержки и повышения качества жизни граждан пожилого возраста, установленных муниципальными нормативными правовыми актами» структурного элемента «Организация предоставления мер социальной поддержки отдельным категориям граждан»</t>
  </si>
  <si>
    <t>Мероприятие «Предоставление ежегодной единовременной социальной выплаты лицам, достигшим возраста 100 и более лет»</t>
  </si>
  <si>
    <t xml:space="preserve">Контрольная точка 2 
ежемесячно до 30 числа начисление и формирование выплаты
</t>
  </si>
  <si>
    <t xml:space="preserve">Контрольная точка 3 
ежемесячно до 30 числа отправка заявки на финансирование
перечисление выплаты на счета получателей
</t>
  </si>
  <si>
    <t xml:space="preserve">Контрольная точка 4 
ежемесячно до 30 числа выплата осуществлена; составление отчетности
</t>
  </si>
  <si>
    <t>2.2.</t>
  </si>
  <si>
    <t xml:space="preserve">Мероприятие «Предоставление мер социальной поддержки гражданам, которым присвоено звание «Почетный гражданин города Калуги» и «Почетный гражданин Калужской области», проживающим в городе Калуге»; </t>
  </si>
  <si>
    <t xml:space="preserve">Контрольная точка 1 
ежемесячно до 30 числа 
определение права на получение выплаты, загрузка данных от ресурсоснабжающих организаций
</t>
  </si>
  <si>
    <t xml:space="preserve">Контрольная точка 1 
ежемесячно до 30 числа 
определение права на получение выплаты
начисление и формирование выплаты
</t>
  </si>
  <si>
    <t xml:space="preserve">Контрольная точка 2 
ежемесячно до 30 числа отправка заявки на финансирование
</t>
  </si>
  <si>
    <t xml:space="preserve">Контрольная точка 3 
ежемесячно до 30 числа перечисление выплаты на счета получателей
</t>
  </si>
  <si>
    <t>Задача «Предоставление денежных выплат и компенсаций отдельным категориям граждан в соответствии с федеральным и региональным законодательством» структурного элемента «Организация предоставления мер социальной поддержки отдельным категориям граждан за счет средств межбюджетных трансфертов»</t>
  </si>
  <si>
    <t xml:space="preserve">3. </t>
  </si>
  <si>
    <t>3.1.</t>
  </si>
  <si>
    <t>Мероприятие «Осуществление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</si>
  <si>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 xml:space="preserve">Контрольная точка 1 
до 15 января составление заявки на финансирование  
</t>
  </si>
  <si>
    <t xml:space="preserve">Контрольная точка 2 
до 31 марта определение права на получение выплаты, обработка поступивших заявлений, запросы,
начисление и формирование выплаты
</t>
  </si>
  <si>
    <t xml:space="preserve">Контрольная точка 3 
до 31 марта 
перечисление выплаты на счета получателей
</t>
  </si>
  <si>
    <t xml:space="preserve">Контрольная точка 4 
до 31 марта выплата осуществлена, составление отчетности
</t>
  </si>
  <si>
    <t>Мероприятие «Меры социальной поддержки отдельным категориям граждан на возмещение расходов, связанных с установкой внутридомового газового оборудования»</t>
  </si>
  <si>
    <t xml:space="preserve">Контрольная точка 1 
ежемесячно до 15 числа заявка на финансирование 
</t>
  </si>
  <si>
    <t xml:space="preserve">Контрольная точка 2 
ежемесячно до 30 числа обработка поступивших заявлений, запросы,
принятие решения о назначении выплаты
</t>
  </si>
  <si>
    <t>Задача «Предоставление денежных выплат и компенсаций отдельным категориям граждан в соответствии с муниципальными нормативными актами и в соответствии с региональным законодательством» структурного элемента «Организация предоставления мер социальной поддержки на оплату жилого помещения, коммунальных услуг»</t>
  </si>
  <si>
    <t>Мероприятие «Предоставление населению города Калуги мер социальной поддержки по оплате за содержание жилого помещения многоквартирного дома»</t>
  </si>
  <si>
    <t xml:space="preserve">Контрольная точка 2
ежемесячно до 30 числа начисление и формирование выплаты, отправка заявки на финансирование
</t>
  </si>
  <si>
    <t xml:space="preserve">Контрольная точка 3
ежемесячно до 30 числа 
перечисление выплаты на счета получателей
</t>
  </si>
  <si>
    <t>Мероприятие «Предоставление мер социальной поддержки по оплате за жилищно-коммунальные услуги специалистам, работающим в муниципальных организациях в сельской местности, а также специалистам, вышедшим на пенсию (за исключением педагогических работников)»</t>
  </si>
  <si>
    <t>Контрольная точка 1 ежемесячно до 30 числа обработка поступивших заявлений, запросы, определение права на получение выплаты</t>
  </si>
  <si>
    <t>«Предоставление  компенсации расходов за произведенную председателями советов многоквартирных домов и руководителями территориального общественного самоуправления оплату жилого помещения и коммунальных услуг».</t>
  </si>
  <si>
    <t>Задача «Предоставление денежных выплат и компенсаций отдельным категориям граждан, субсидий на оплату жилого помещения и коммунальных услуг гражданам города Калуги в соответствии с федеральным и региональным законодательством» структурного элемента 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</t>
  </si>
  <si>
    <t>Мероприятие «Оплата жилищно-коммунальных услуг отдельным категориям граждан»</t>
  </si>
  <si>
    <t>Мероприятие «Предоставление гражданам субсидии на оплату жилого помещения и коммунальных услуг»</t>
  </si>
  <si>
    <t>Мероприятие «Компенсация отдельным категориям граждан оплаты взноса на капитальный ремонт общего имущества в многоквартирном доме»</t>
  </si>
  <si>
    <t xml:space="preserve">Контрольная точка 2 
ежемесячно до 30 числа   обработка поступивших заявлений, запросы определение права на получение выплаты, загрузка данных от ресурсоснабжающих организаций начисление и формирование выплаты
</t>
  </si>
  <si>
    <t xml:space="preserve">Контрольная точка 3 
ежемесячно до 30 числа 
перечисление выплаты на счета получателей
</t>
  </si>
  <si>
    <t xml:space="preserve">Задача «Обеспечение права бесплатного и льготного проезда отдельным категориям граждан в городском транспорте общего пользования» структурного элемента «Предоставление отдельным категориям граждан права бесплатного и льготного проезда в городском транспорте общего пользования»  </t>
  </si>
  <si>
    <t>Мероприятие «Предоставление субсидии на возмещение юридическим лицам, индивидуальным предпринимателям недополученных доходов в связи с предоставлением права бесплатного проезда отдельным категориям граждан в городском транспорте общего пользования»</t>
  </si>
  <si>
    <t xml:space="preserve">Контрольная точка 1 В течение 14 рабочих дней со дня подписания протокола подведения итогов отбора - подписание Соглашения, о предоставлении субсидии 
в текущем финансовом году ежемесячно до 10 числа получение расчетов недополученных доходов
</t>
  </si>
  <si>
    <t>Контрольная точка 2 ежемесячно до 24 числа проверка расчетов, подписание актов сверки,  отправка заявки на финансирование</t>
  </si>
  <si>
    <t>Контрольная точка 3 ежемесячно до 24 числа возмещение недополученных доходов на счета организаций</t>
  </si>
  <si>
    <t xml:space="preserve">Контрольная точка 4 ежемесячно до 30 числа выплата осуществлена; не позднее 10-го рабочего дня месяца, следующего за отчетным кварталом,
отчет о достижении значения результата
</t>
  </si>
  <si>
    <t>Мероприятие «Предоставление субсидии на возмещение юридическим лицам, индивидуальным предпринимателям недополученных доходов в связи с перевозкой отдельных категорий пассажиров по месячным льготным проездным билетам в городском транспорте общего пользования»</t>
  </si>
  <si>
    <t>Задача «Улучшение жилищных условий инвалидов и участников Великой Отечественной войны, тружеников тыла и вдов погибших (умерших) инвалидов и участников Великой Отечественной войны» структурного элемента «Организация предоставления единовременной адресной социальной помощи на проведение капитального ремонта»</t>
  </si>
  <si>
    <t>Мероприятие «Осуществление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войны»</t>
  </si>
  <si>
    <t>Контрольная точка 1 обработка поступивших заявлений, запросы, обследование определение права для начала осуществление работ, принятие решения</t>
  </si>
  <si>
    <t>Контрольная точка 2 расчет и составление сметы подрядчиком, утверждение сметы, договор подряда</t>
  </si>
  <si>
    <t>Контрольная точка 3 выполнение работ, акт приемки выполненных работ, составление НПА на финансирование, перечисление денежных средств</t>
  </si>
  <si>
    <t>Контрольная точка 4 оплата произведена, составление отчетности</t>
  </si>
  <si>
    <t>Задача «Предоставление денежных выплат и компенсаций отдельным категориям граждан в соответствии с региональным законодательством» структурного элемента «Организация предоставления денежных выплат, пособий и компенсации отдельным категориям граждан области в соответствии с региональным законодательством</t>
  </si>
  <si>
    <t>Мероприятие «Организация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законодательством»</t>
  </si>
  <si>
    <t xml:space="preserve">Задача «Предоставление государственной социальной помощи отдельным категориям граждан, находящимся в трудной жизненной ситуации» структурного элемента «Оказание социальной помощи отдельным категориям граждан, находящимся в трудной жизненной ситуации»  </t>
  </si>
  <si>
    <t>Мероприятие «Оказание социальной помощи отдельным категориям граждан, находящимся в трудной жизненной ситуации»</t>
  </si>
  <si>
    <t xml:space="preserve">Контрольная точка 2 
ежемесячно до 30 числа   обработка поступивших заявлений, запросы определение права на получение выплаты, начисление и формирование выплаты
</t>
  </si>
  <si>
    <t>Задача «Предоставление социальных выплат и компенсаций детям, семьям с детьми» структурного элемента «Организация предоставления социальных выплат, пособий, компенсаций детям, семьям с детьми»</t>
  </si>
  <si>
    <t>Мероприятие «Обеспечение социальных выплат, пособий, компенсаций детям и семьям с детьми»</t>
  </si>
  <si>
    <t xml:space="preserve">Контрольная точка 3 
ежемесячно до 26 числа 
перечисление выплаты на счета получателей
</t>
  </si>
  <si>
    <t>Мероприятие «Организации и проведение мероприятий в области социальной политики»</t>
  </si>
  <si>
    <t>Контрольная точка 1 до 31.01 закупка включена в план – график закупок</t>
  </si>
  <si>
    <t>Контрольная точка 2 до 15.12 заключены контракты на закупку товаров, работ, услуг</t>
  </si>
  <si>
    <t xml:space="preserve">Контрольная точка 3 до 31.12 произведена приемка поставленных товаров, оказанных услуг, 
произведена оплата поставленных товаров, оказанных услуг
</t>
  </si>
  <si>
    <t xml:space="preserve">Контрольная точка 4 в течении 30 дней после окончания срока действия контракта 
отчет об использовании бюджетных средств
</t>
  </si>
  <si>
    <t>Задача «Обеспечение беспрепятственного доступа инвалидам к общему имуществу в многоквартирных домах» структурного элемента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</si>
  <si>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начальник отдела социальных выплат ветеранам и пожилым гражданам</t>
  </si>
  <si>
    <t>начальник финансово-бухгалтерского отдела</t>
  </si>
  <si>
    <t>2.1.1.</t>
  </si>
  <si>
    <t>2.1.2.</t>
  </si>
  <si>
    <t>2.1.3.</t>
  </si>
  <si>
    <t>2.1.4.</t>
  </si>
  <si>
    <t>3.1.1.</t>
  </si>
  <si>
    <t>3.1.2.</t>
  </si>
  <si>
    <t>3.1.3.</t>
  </si>
  <si>
    <t>3.1.4.</t>
  </si>
  <si>
    <t>4.</t>
  </si>
  <si>
    <t>4.1.</t>
  </si>
  <si>
    <t>4.1.1.</t>
  </si>
  <si>
    <t>4.1.2.</t>
  </si>
  <si>
    <t>4.1.3.</t>
  </si>
  <si>
    <t>4.1.4.</t>
  </si>
  <si>
    <t>Заявления граждан,
запросы для подтверждения информации</t>
  </si>
  <si>
    <t>начальник отдела оказания адресной помощи; начальник отдела пособий семьям с детьми;
начальник отдела социальных выплат ветеранам и пожилым гражданам</t>
  </si>
  <si>
    <t>Контрольная точка 1 
ежемесячно до 30 числа обработка поступивших заявлений, запросы</t>
  </si>
  <si>
    <t>Контрольная точка 3 
ежемесячно до 30 числа заявка на финансирование;
перечисление выплаты на счета получателей</t>
  </si>
  <si>
    <t>Контрольная точка 2 
ежемесячно до 30 числа заключение комиссии;
принятие решения о назначении выплаты</t>
  </si>
  <si>
    <t>Заявления от  граждан приняты, обработаны, сформированы запросы</t>
  </si>
  <si>
    <t>Протоколы комиссий,
решения о назначении выплат</t>
  </si>
  <si>
    <t>Решения вынесены</t>
  </si>
  <si>
    <t>Заявки на финансирование и платежные документы отправлены</t>
  </si>
  <si>
    <t>Отчеты сформированы, проверены</t>
  </si>
  <si>
    <t>Контрольная точка 4
ежемесячно до 30 числа выплата осуществлена; составление отчетности</t>
  </si>
  <si>
    <t>начальник финансово-бухгалтерского отдела;
начальник отдела информационного обеспечения</t>
  </si>
  <si>
    <t>ежедневно в течении всего месяца в установленные сроки</t>
  </si>
  <si>
    <t>ежедневно и еженедельно в течении всего месяца в установленные сроки</t>
  </si>
  <si>
    <t>2.2.1.</t>
  </si>
  <si>
    <t>2.2.2.</t>
  </si>
  <si>
    <t>2.2.3.</t>
  </si>
  <si>
    <t>2.2.4.</t>
  </si>
  <si>
    <t>2.3.</t>
  </si>
  <si>
    <t>2.3.1.</t>
  </si>
  <si>
    <t>2.3.2.</t>
  </si>
  <si>
    <t>2.3.3.</t>
  </si>
  <si>
    <t>2.3.4.</t>
  </si>
  <si>
    <t>3.2.</t>
  </si>
  <si>
    <t>3.2.1.</t>
  </si>
  <si>
    <t>3.2.2.</t>
  </si>
  <si>
    <t>3.2.3.</t>
  </si>
  <si>
    <t>3.2.4.</t>
  </si>
  <si>
    <t>4.2.</t>
  </si>
  <si>
    <t>4.2.1.</t>
  </si>
  <si>
    <t>4.2.2.</t>
  </si>
  <si>
    <t>4.2.3.</t>
  </si>
  <si>
    <t>4.2.4.</t>
  </si>
  <si>
    <t>4.3.</t>
  </si>
  <si>
    <t>4.3.1.</t>
  </si>
  <si>
    <t>4.3.2.</t>
  </si>
  <si>
    <t>4.3.3.</t>
  </si>
  <si>
    <t>4.3.4.</t>
  </si>
  <si>
    <t>5.</t>
  </si>
  <si>
    <t>5.1.</t>
  </si>
  <si>
    <t>5.1.1.</t>
  </si>
  <si>
    <t>5.1.2.</t>
  </si>
  <si>
    <t>5.1.3.</t>
  </si>
  <si>
    <t>5.1.4.</t>
  </si>
  <si>
    <t>5.2.</t>
  </si>
  <si>
    <t>5.2.1.</t>
  </si>
  <si>
    <t>5.2.2.</t>
  </si>
  <si>
    <t>5.2.3.</t>
  </si>
  <si>
    <t>5.2.4.</t>
  </si>
  <si>
    <t>5.3.</t>
  </si>
  <si>
    <t>5.3.1.</t>
  </si>
  <si>
    <t>5.3.2.</t>
  </si>
  <si>
    <t>5.3.3.</t>
  </si>
  <si>
    <t>5.3.4.</t>
  </si>
  <si>
    <t>6.</t>
  </si>
  <si>
    <t>6.1.</t>
  </si>
  <si>
    <t>6.1.1.</t>
  </si>
  <si>
    <t>6.1.2.</t>
  </si>
  <si>
    <t>6.1.3.</t>
  </si>
  <si>
    <t>6.1.4.</t>
  </si>
  <si>
    <t>6.2.</t>
  </si>
  <si>
    <t>6.2.1.</t>
  </si>
  <si>
    <t>6.2.2.</t>
  </si>
  <si>
    <t>6.2.3.</t>
  </si>
  <si>
    <t>6.2.4.</t>
  </si>
  <si>
    <t>7.</t>
  </si>
  <si>
    <t>7.1.</t>
  </si>
  <si>
    <t>7.1.1.</t>
  </si>
  <si>
    <t>7.1.2.</t>
  </si>
  <si>
    <t>7.1.3.</t>
  </si>
  <si>
    <t>7.1.4.</t>
  </si>
  <si>
    <t>8.</t>
  </si>
  <si>
    <t>8.1.</t>
  </si>
  <si>
    <t>8.1.1.</t>
  </si>
  <si>
    <t>8.1.2.</t>
  </si>
  <si>
    <t>8.1.3.</t>
  </si>
  <si>
    <t>8.1.4.</t>
  </si>
  <si>
    <t>9.</t>
  </si>
  <si>
    <t>9.1.</t>
  </si>
  <si>
    <t>9.1.1.</t>
  </si>
  <si>
    <t>9.1.2.</t>
  </si>
  <si>
    <t>9.1.3.</t>
  </si>
  <si>
    <t>9.1.4.</t>
  </si>
  <si>
    <t>10.</t>
  </si>
  <si>
    <t>10.1.</t>
  </si>
  <si>
    <t>10.1.1.</t>
  </si>
  <si>
    <t>10.1.2.</t>
  </si>
  <si>
    <t>10.1.3.</t>
  </si>
  <si>
    <t>10.1.4.</t>
  </si>
  <si>
    <t>11.</t>
  </si>
  <si>
    <t>11.1.</t>
  </si>
  <si>
    <t>11.1.1.</t>
  </si>
  <si>
    <t>11.1.2.</t>
  </si>
  <si>
    <t>11.1.3.</t>
  </si>
  <si>
    <t>11.1.4.</t>
  </si>
  <si>
    <t>решения о назначении выплаты</t>
  </si>
  <si>
    <t>Заявки на финансирование сформированы ежемесячно. Платежные поручения ежемесяно сформированы и отправлены в установленные сроки</t>
  </si>
  <si>
    <t>Контрольная точка 3 
ежемесячно до 30 числа отправка заявки на финансирование
перечисление выплаты на счета получателей</t>
  </si>
  <si>
    <t>Контрольная точка 2 
ежемесячно до 30 числа начисление и формирование выплаты</t>
  </si>
  <si>
    <t>Контрольная точка 1 
ежемесячно до 30 числа обработка поступивших заявлений, запросы, 
определение права на получение выплаты</t>
  </si>
  <si>
    <t>Данные от организаций загружены, обработаны и проверены</t>
  </si>
  <si>
    <t>начальник отдела оказания адресной помощи</t>
  </si>
  <si>
    <t xml:space="preserve">Заявки на финансирование сформированы ежемесячно. </t>
  </si>
  <si>
    <t>Платежные поручения ежемесяно сформированы и отправлены в установленные сроки</t>
  </si>
  <si>
    <t>Решения вынесены,   выплата сформирована</t>
  </si>
  <si>
    <t>Заявки на финансирование сформированы и отправлены</t>
  </si>
  <si>
    <t>Платежные поручения сформированы и отправлены</t>
  </si>
  <si>
    <t>Начальник отдела компенсаций на оплату жилищно-коммунальных услуг</t>
  </si>
  <si>
    <t>Заявка на финансирование сформирована и отправлена</t>
  </si>
  <si>
    <t xml:space="preserve">Заявка на финансирование </t>
  </si>
  <si>
    <t>Заявления от граждан приняты, обработаны, выплата сформирована</t>
  </si>
  <si>
    <t>Заявка на финансирование ежемесячная</t>
  </si>
  <si>
    <t xml:space="preserve">Платежные поручения сформированы и отправлены.
</t>
  </si>
  <si>
    <t>Контрольная точка 1 
ежемесячно до 30 числа обработка поступивших заявлений, запросы, определение права на получение выплаты, загрузка данных от ресурсоснабжающих организаций</t>
  </si>
  <si>
    <t>Заявления от граждан приняты, запросы сформированы, данные от организаций загружены,
решения о назначении выплаты приняты</t>
  </si>
  <si>
    <t>Начальник отдела компенсаций на оплату жилищно-коммунальных услуг начальник финансово-бухгалтерского отдела</t>
  </si>
  <si>
    <t xml:space="preserve">заявления, запросы, загрузки,
решения о назначении выплаты
</t>
  </si>
  <si>
    <t>Заявления от граждан приняты, запросы сформированы, 
решения о назначении выплаты приняты</t>
  </si>
  <si>
    <t>Загрузка и начисления</t>
  </si>
  <si>
    <t>Платежные поручения  сформированы и отправлены в установленные сроки</t>
  </si>
  <si>
    <t>Отчеты  сформированы, проверены и отправлены в установленные сроки</t>
  </si>
  <si>
    <t>Списки о получателях, имеющих право на выплату обработаны, выплата начислена и сформирована</t>
  </si>
  <si>
    <t>заявления, запросы, загрузки, начисления</t>
  </si>
  <si>
    <t xml:space="preserve">Заявления от граждан приняты, запросы сформированы, данные от организаций загружены,
решения о назначении выплаты приняты, выплата сформирована
</t>
  </si>
  <si>
    <t xml:space="preserve">начальник отдела социальных выплат ветеранам и пожилым гражданам
начальник финансово-бухгалтерского отдела
</t>
  </si>
  <si>
    <t xml:space="preserve">Протокол составлен
Соглашение подписано двумя сторонами
расчеты предоставлены
</t>
  </si>
  <si>
    <t xml:space="preserve">Акты проверены и подписаны
Заявка на финансирование сформирована и отправлена
</t>
  </si>
  <si>
    <t>Контрольная точка 4 ежемесячно до 30 числа выплата осуществлена; не позднее 10-го рабочего дня месяца, следующего за отчетным кварталом,
отчет о достижении значения результата</t>
  </si>
  <si>
    <t xml:space="preserve">Платежные поручения сформированы и отправлены
</t>
  </si>
  <si>
    <t>-</t>
  </si>
  <si>
    <t>Начальник отдела компенсаций на оплату жилищно-коммунальных услуг
начальник отдела социальных выплат ветеранам и пожилым гражданам</t>
  </si>
  <si>
    <t>Заявления от граждан приняты, запросы сформированы, данные от организаций загружены,
решения о назначении выплаты приняты, выплата сформирована</t>
  </si>
  <si>
    <t>Контрольная точка 2 
ежемесячно до 30 числа   обработка поступивших заявлений, запросы определение права на получение выплаты, загрузка данных от ресурсоснабжающих организаций начисление и формирование выплаты</t>
  </si>
  <si>
    <t>начальник отдела оказания государственной социальной помощи</t>
  </si>
  <si>
    <t xml:space="preserve">Заявления от граждан приняты, запросы сформированы,
решения о назначении выплаты приняты, выплата сформирована
</t>
  </si>
  <si>
    <t xml:space="preserve">Начальник отдела пособий семьям с детьми </t>
  </si>
  <si>
    <t>Контрольная точка 2 
ежемесячно до 26 числа   обработка поступивших заявлений, запросы определение права на получение выплаты, начисление и формирование выплаты</t>
  </si>
  <si>
    <t>Заявления от граждан приняты, запросы сформированы, 
решения о назначении выплаты приняты, выплата сформирована</t>
  </si>
  <si>
    <t xml:space="preserve">начальник отдела оказания адресной помощи;
начальник финансово-бухгалтерского отдела
</t>
  </si>
  <si>
    <t>план-график</t>
  </si>
  <si>
    <t>план-график составлен и зарегистрирован</t>
  </si>
  <si>
    <t>контракты заключены</t>
  </si>
  <si>
    <t>товары по акту приняты и используются на соответствующих мероприятиях</t>
  </si>
  <si>
    <t>отчеты сформированы и проверены в установленные сроки, согласно проведения мероприятий</t>
  </si>
  <si>
    <t xml:space="preserve">Начальник управления жилищно-коммунального хозяйства города Калуги,
начальник отдела по организации управления многоквартирными домами </t>
  </si>
  <si>
    <t>Акт выполненных работ</t>
  </si>
  <si>
    <t>Контрольная точка 2
ежемесячно до 30 числа начисление и формирование выплаты,
отправка заявки на финансирование</t>
  </si>
  <si>
    <t>Контрольная точка 1 
ежеквартально до 30 числа обработка поступивших списков  получателей на выплату, начисление и формирование выплаты</t>
  </si>
  <si>
    <t>Контрольная точка 2
ежеквартально до 30 числа отправка заявки на финансирование</t>
  </si>
  <si>
    <t>Контрольная точка 3
ежеквартально до 30 числа перечисление выплаты на счета получателей</t>
  </si>
  <si>
    <t>Контрольная точка 4
ежеквартально до 30 числа 
выплата осуществлена; составление отчетности</t>
  </si>
  <si>
    <t xml:space="preserve">Контрольная точка 1 
ежемесячно до 15 числа заявка на финансирование </t>
  </si>
  <si>
    <t>Контрольная точка 2
ежемесячно до 30 числа   обработка поступивших заявлений, запросы определение права на получение выплаты, загрузка данных от ресурсоснабжающих организаций начисление и формирование выплаты</t>
  </si>
  <si>
    <t xml:space="preserve">Предусмотрено программой/     направлением </t>
  </si>
  <si>
    <t>Задача «Реализация мероприятий социальной поддержки отдельных категорий граждан, а также реализация общественно значимых мероприятий в городе Калуге» структурного элемента «Организация и проведение мероприятий в области социальной политики»</t>
  </si>
  <si>
    <t>Мероприятие «Предоставление мер социальной поддержки на обеспечение ежемесячной социальной выплаты лицам, замещавшим муниципальные должности на постоянной основе и должности муниципальной службы в городском округе городе Калуге Калужской области, а также детям умерших лиц, замещавших указанные должности»</t>
  </si>
  <si>
    <t>Соисполнитель муниципальной программы  управление жилищно-коммунального хозяйства города Калуги</t>
  </si>
  <si>
    <t>Мероприятие: «Предоставление субсидии на выполнение работ по приспособлению жилых помещений инвалидов и общего имущества в многоквартирных домах, в которых проживают инвалиды, с учетом их потребностей и обеспечению условий доступности для инвалидов</t>
  </si>
  <si>
    <t xml:space="preserve">Количество получателей ежемесячной социальной выплаты лицам, замещавшим муниципальные должности на постоянной основе и должности муниципальной службы в городском округе городе Калуге, а также детям мерших лиц, замещавших указанные должности
</t>
  </si>
  <si>
    <t>Региональный проект «Многодетная семья»</t>
  </si>
  <si>
    <t>1. «Организация предоставления адресной социальной помощи»</t>
  </si>
  <si>
    <t xml:space="preserve">2. «Организация предоставления мер социальной поддержки отдельным категориям граждан»   </t>
  </si>
  <si>
    <t xml:space="preserve">3. «Организация предоставления мер социальной поддержки отдельным категориям граждан за счет средств межбюджетных трансфертов»  </t>
  </si>
  <si>
    <t>4. «Организация предоставления мер социальной поддержки на оплату жилого помещения, коммунальных услуг»</t>
  </si>
  <si>
    <t xml:space="preserve">5. 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 </t>
  </si>
  <si>
    <t>6. «Предоставление отдельным категориям граждан права бесплатного и льготного проезда в городском транспорте общего пользования»</t>
  </si>
  <si>
    <t xml:space="preserve">7. «Организация предоставления единовременной адресной социальной помощи на проведение капитального ремонта» </t>
  </si>
  <si>
    <t xml:space="preserve">8. «Организация предоставления денежных выплат, пособий и компенсации отдельным категориям граждан области в соответствии с региональным законодательством»    </t>
  </si>
  <si>
    <t xml:space="preserve">9. «Оказание социальной помощи отдельным категориям граждан, находящимся в трудной жизненной ситуации» </t>
  </si>
  <si>
    <t>10. «Организация предоставления социальных выплат, пособий, компенсаций детям, семьям с детьми»</t>
  </si>
  <si>
    <t xml:space="preserve">11. «Организация и проведение мероприятий в области социальной политики»  </t>
  </si>
  <si>
    <t>Муниципальная программа городского округа города Калуги Калужской области «Социальная поддержка граждан в городском округе городе Калуге Калужской области»    ВСЕГО, в том числе</t>
  </si>
  <si>
    <t>Направление «Социальная политика», Соисполнитель управление социальной защиты города Калуги</t>
  </si>
  <si>
    <t>Направление «Социальная политика», Соисполнитель управление жилищно-коммунального хозяйства города Калуги</t>
  </si>
  <si>
    <t>1.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населения"</t>
  </si>
  <si>
    <t>Комментарии</t>
  </si>
  <si>
    <t>Ответственный исполнитель управление социальной защиты города Калуги</t>
  </si>
  <si>
    <t>Ответственный исполнитель управление жилищно коммунального хозяйства города Калуги</t>
  </si>
  <si>
    <t xml:space="preserve">       Направление  «Социальная политика»</t>
  </si>
  <si>
    <t>Ответственный исполнитель управление жилищно-коммунального хозяйства города Калуги</t>
  </si>
  <si>
    <t>1.</t>
  </si>
  <si>
    <t>Региональный проект "Поддержка семьи"
»</t>
  </si>
  <si>
    <t>Количество дополнительных мер социальной поддержки женщинам, обучающимся по очной форме обучения, состоящим на учете в медицинских организациях по беременности, молодым семьям при рождении третьего или последующего ребенка</t>
  </si>
  <si>
    <t>соглашение</t>
  </si>
  <si>
    <t xml:space="preserve">                   за I квартал 2026 года</t>
  </si>
  <si>
    <t>ФОРМА МОНИТОРИНГА РЕАЛИЗАЦИИ МУНИЦИПАЛЬНОЙ ПРОГРАММЫ (КВАРТАЛЬНАЯ)</t>
  </si>
  <si>
    <t>Региональный проект «Поддержка семьи»                                                         ВСЕГО, в том числе</t>
  </si>
  <si>
    <t>«Организация и проведение мероприятий в области социальной политики»                                                          ВСЕГО, в том числе</t>
  </si>
  <si>
    <t>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</si>
  <si>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В 1 квартале 2026 года обращения граждан на предоставление единовременной адресной социальной помощи на проведение капитального ремонта не поступали.</t>
  </si>
  <si>
    <t>В 1 квартале 2026 года объемы финансовых средств не освоены. Обращения граждан на предоставление единовременной адресной социальной помощи на проведение капитального ремонта не поступали.</t>
  </si>
  <si>
    <t>30.01.2026; 28.02.2026; 30.03.2026</t>
  </si>
  <si>
    <t>отчеты на отчетную дату:                                        30.01.2026;  28.02.2026;  30.03.2026</t>
  </si>
  <si>
    <t>отчеты на отчетную дату: 28.02.2026;  30.03.2026</t>
  </si>
  <si>
    <t xml:space="preserve">Платежные поручения сформированы и отправлены.
Основная выплата отправлена в феврале 2026.
В течении всего 2026 года выплата отправляется ежемесячно по новым назначениям, согласно новых заявлений от граждан
</t>
  </si>
  <si>
    <t>15.01.2026; 15.02.2026; 15.03.2026</t>
  </si>
  <si>
    <t>25.03.2026, 30.03.2026</t>
  </si>
  <si>
    <t>Контрольная точка 2 
ежемесячно до 15 числа   обработка поступивших заявлений, запросы определение права на получение выплаты, загрузка данных от ресурсоснабжающих организаций начисление и формирование выплаты</t>
  </si>
  <si>
    <t xml:space="preserve">Контрольная точка 3 
ежемесячно до 15 числа 
перечисление выплаты на счета получателей
</t>
  </si>
  <si>
    <t xml:space="preserve">Протокол от 24.02.2026 Постановление администрации городского округа города Калуги от 26.12.2025 №588
Соглашения от 02.03.2026 №1 и №2 
</t>
  </si>
  <si>
    <t>06.03.2026; 11.03.2026; 12.03.2026</t>
  </si>
  <si>
    <t>отчеты на отчетную дату:                                        30.03.2026</t>
  </si>
  <si>
    <t xml:space="preserve">платежные поручения:
№ 2015 от 13.03.2026                           № 2089 от 17.03.2026                        </t>
  </si>
  <si>
    <t xml:space="preserve">платежные поручения:
№ 1965 от 11.03.2026 
№ 2145 от 18.03.2026                                № 2304 от 19.03.2026                                № 2449 от 20.03.2026                                              № 2512 от 24.03.2026 </t>
  </si>
  <si>
    <t>11.03.2026                                                                  18.03.2026                        19.03.2026                     20.03.2026                     24.03.2026</t>
  </si>
  <si>
    <t xml:space="preserve">13.03.2026                       17.03.2026                       </t>
  </si>
  <si>
    <t>Акты сверки подписаны              №77, №78 от 06.03.2026                           №225, №224 от 12.03.2026</t>
  </si>
  <si>
    <t xml:space="preserve">Акты сверки подписаны              №74 от 06.03.2026                    №226 от 11.03.2026                   </t>
  </si>
  <si>
    <t>06.03.2026; 11.03.2026</t>
  </si>
  <si>
    <t>Предполагается оказывать адресную социальную помощь на проведение капитального ремонта индивидуальных жилых домов инвалидов и участников ВОВ, тружеников тыла и вдов погибших (умерших) инвалидов (участников) ВОВ. В 1 квартале 2026 года объемы финансовых средств не освоены. Обращения граждан на предоставление единовременной адресной социальной помощи на проведение капитального ремонта не поступали.</t>
  </si>
  <si>
    <t>24.12.2025                          29.01.2026</t>
  </si>
  <si>
    <t xml:space="preserve">контракты:                                      № 3/26                                                 № 5/26
</t>
  </si>
  <si>
    <t xml:space="preserve">31.01.2026;  28.02.2026;  31.03.2026 </t>
  </si>
  <si>
    <t xml:space="preserve">отчеты на отчетную дату:                                        31.01.2026;  28.02.2026;  31.03.2026 </t>
  </si>
  <si>
    <t>Акты приемки товаров:
Товарная накладная                      от  19.01.2026 № 1;                          Документы о приемки:                    от 02.02.2026 № 176                      от 04.02.2026 № 55                           от 11.02.2026 № 56                            от 10.03.2026 № 175</t>
  </si>
  <si>
    <t xml:space="preserve">19.01.2026                                            02.02.2026                     04.02.2026                        11.02.2026                           10.03.2026 </t>
  </si>
  <si>
    <t>Кассовое исполнение предусмотрено со II квартала 2026 года.</t>
  </si>
  <si>
    <t>Количество приспособленных жилых помещений и общего имущества в многоквартирных домах</t>
  </si>
  <si>
    <t xml:space="preserve">Контрольная точка 1 
05.12.2026 разработка сметных расчетов на выполнение работ по приспособлению жилых помещений инвалидов и общего имущества в многоквартирных домах 
</t>
  </si>
  <si>
    <t>смета</t>
  </si>
  <si>
    <t xml:space="preserve">Контрольная точка 2 
16.12.2026 заключение соглашения на предоставление субсидии 
</t>
  </si>
  <si>
    <t>Контрольная точка 3 
01.12.2026 приемка выполненных работ</t>
  </si>
  <si>
    <t>Контрольная точка 4 
30.12.2026 оплата выполненных работ</t>
  </si>
  <si>
    <t xml:space="preserve">платежное поручение </t>
  </si>
  <si>
    <t xml:space="preserve">фактическая дата наступления контрольной точки – 
в будущем периоде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</si>
</sst>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1" fillId="0" borderId="1" xfId="0" applyNumberFormat="1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4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4" fontId="1" fillId="4" borderId="1" xfId="0" applyNumberFormat="1" applyFont="1" applyFill="1" applyBorder="1"/>
    <xf numFmtId="0" fontId="8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4" fontId="1" fillId="3" borderId="1" xfId="0" applyNumberFormat="1" applyFont="1" applyFill="1" applyBorder="1"/>
    <xf numFmtId="0" fontId="1" fillId="0" borderId="14" xfId="0" applyFont="1" applyBorder="1"/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1" fontId="1" fillId="3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/>
    </xf>
    <xf numFmtId="4" fontId="1" fillId="0" borderId="0" xfId="0" applyNumberFormat="1" applyFont="1" applyFill="1" applyBorder="1"/>
    <xf numFmtId="0" fontId="5" fillId="0" borderId="0" xfId="0" applyFont="1" applyBorder="1" applyAlignment="1">
      <alignment wrapText="1"/>
    </xf>
    <xf numFmtId="0" fontId="1" fillId="3" borderId="8" xfId="0" applyFont="1" applyFill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3" borderId="2" xfId="0" applyFont="1" applyFill="1" applyBorder="1" applyAlignment="1">
      <alignment wrapText="1"/>
    </xf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4" borderId="0" xfId="0" applyFont="1" applyFill="1"/>
    <xf numFmtId="0" fontId="1" fillId="4" borderId="0" xfId="0" applyFont="1" applyFill="1" applyBorder="1"/>
    <xf numFmtId="4" fontId="9" fillId="4" borderId="1" xfId="0" applyNumberFormat="1" applyFont="1" applyFill="1" applyBorder="1"/>
    <xf numFmtId="0" fontId="9" fillId="4" borderId="1" xfId="0" applyFont="1" applyFill="1" applyBorder="1"/>
    <xf numFmtId="0" fontId="7" fillId="5" borderId="1" xfId="0" applyFont="1" applyFill="1" applyBorder="1" applyAlignment="1">
      <alignment wrapText="1"/>
    </xf>
    <xf numFmtId="4" fontId="9" fillId="5" borderId="1" xfId="0" applyNumberFormat="1" applyFont="1" applyFill="1" applyBorder="1" applyAlignment="1">
      <alignment wrapText="1"/>
    </xf>
    <xf numFmtId="4" fontId="9" fillId="5" borderId="1" xfId="0" applyNumberFormat="1" applyFont="1" applyFill="1" applyBorder="1"/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1" fontId="1" fillId="4" borderId="1" xfId="0" applyNumberFormat="1" applyFont="1" applyFill="1" applyBorder="1" applyAlignment="1">
      <alignment wrapText="1"/>
    </xf>
    <xf numFmtId="0" fontId="0" fillId="4" borderId="0" xfId="0" applyFill="1"/>
    <xf numFmtId="1" fontId="1" fillId="7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14" fontId="1" fillId="4" borderId="1" xfId="0" applyNumberFormat="1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4" fontId="2" fillId="2" borderId="8" xfId="0" applyNumberFormat="1" applyFont="1" applyFill="1" applyBorder="1" applyAlignment="1">
      <alignment horizontal="right" wrapText="1"/>
    </xf>
    <xf numFmtId="4" fontId="2" fillId="2" borderId="9" xfId="0" applyNumberFormat="1" applyFont="1" applyFill="1" applyBorder="1" applyAlignment="1">
      <alignment horizontal="right" wrapText="1"/>
    </xf>
    <xf numFmtId="4" fontId="2" fillId="2" borderId="8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16" fontId="4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1" fillId="4" borderId="8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" fontId="0" fillId="0" borderId="8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 wrapText="1"/>
    </xf>
    <xf numFmtId="14" fontId="1" fillId="0" borderId="8" xfId="0" applyNumberFormat="1" applyFont="1" applyBorder="1" applyAlignment="1">
      <alignment vertical="top" wrapText="1"/>
    </xf>
    <xf numFmtId="14" fontId="1" fillId="0" borderId="9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left" vertical="top" wrapText="1"/>
    </xf>
    <xf numFmtId="14" fontId="1" fillId="0" borderId="9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14" fontId="1" fillId="0" borderId="8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2:W88"/>
  <sheetViews>
    <sheetView tabSelected="1" zoomScaleNormal="100" workbookViewId="0">
      <selection activeCell="F85" sqref="F85:F88"/>
    </sheetView>
  </sheetViews>
  <sheetFormatPr defaultRowHeight="15" x14ac:dyDescent="0.25"/>
  <cols>
    <col min="1" max="1" width="40.85546875" style="3" customWidth="1"/>
    <col min="2" max="2" width="17" style="3" customWidth="1"/>
    <col min="3" max="3" width="16.140625" style="3" customWidth="1"/>
    <col min="4" max="4" width="17.85546875" style="3" customWidth="1"/>
    <col min="5" max="5" width="11.5703125" style="3" customWidth="1"/>
    <col min="6" max="6" width="35.85546875" style="3" customWidth="1"/>
    <col min="7" max="9" width="9.140625" style="3"/>
    <col min="10" max="10" width="10.140625" style="3" customWidth="1"/>
    <col min="11" max="16384" width="9.140625" style="3"/>
  </cols>
  <sheetData>
    <row r="2" spans="1:18" ht="0.75" customHeight="1" x14ac:dyDescent="0.25"/>
    <row r="3" spans="1:18" ht="27.75" customHeight="1" x14ac:dyDescent="0.3">
      <c r="A3" s="83" t="s">
        <v>354</v>
      </c>
      <c r="B3" s="84"/>
      <c r="C3" s="84"/>
      <c r="D3" s="84"/>
      <c r="E3" s="84"/>
      <c r="F3" s="85"/>
    </row>
    <row r="4" spans="1:18" ht="27.75" customHeight="1" x14ac:dyDescent="0.3">
      <c r="A4" s="87" t="s">
        <v>353</v>
      </c>
      <c r="B4" s="88"/>
      <c r="C4" s="88"/>
      <c r="D4" s="88"/>
      <c r="E4" s="88"/>
      <c r="F4" s="89"/>
      <c r="I4" s="32"/>
      <c r="J4" s="33"/>
    </row>
    <row r="5" spans="1:18" x14ac:dyDescent="0.25">
      <c r="A5" s="90" t="s">
        <v>0</v>
      </c>
      <c r="B5" s="91"/>
      <c r="C5" s="91"/>
      <c r="D5" s="91"/>
      <c r="E5" s="91"/>
      <c r="F5" s="92"/>
      <c r="I5" s="32"/>
      <c r="J5" s="33"/>
    </row>
    <row r="6" spans="1:18" x14ac:dyDescent="0.25">
      <c r="A6" s="25"/>
      <c r="B6" s="40"/>
      <c r="C6" s="40"/>
      <c r="D6" s="40"/>
      <c r="E6" s="40"/>
      <c r="F6" s="41"/>
      <c r="I6" s="32"/>
      <c r="J6" s="33"/>
    </row>
    <row r="7" spans="1:18" ht="45" customHeight="1" x14ac:dyDescent="0.25">
      <c r="A7" s="93" t="s">
        <v>44</v>
      </c>
      <c r="B7" s="94"/>
      <c r="C7" s="94"/>
      <c r="D7" s="94"/>
      <c r="E7" s="94"/>
      <c r="F7" s="95"/>
    </row>
    <row r="8" spans="1:18" ht="20.25" customHeight="1" x14ac:dyDescent="0.25">
      <c r="A8" s="96" t="s">
        <v>45</v>
      </c>
      <c r="B8" s="97"/>
      <c r="C8" s="97"/>
      <c r="D8" s="97"/>
      <c r="E8" s="97"/>
      <c r="F8" s="98"/>
    </row>
    <row r="9" spans="1:18" x14ac:dyDescent="0.25">
      <c r="A9" s="99" t="s">
        <v>325</v>
      </c>
      <c r="B9" s="100"/>
      <c r="C9" s="100"/>
      <c r="D9" s="100"/>
      <c r="E9" s="100"/>
      <c r="F9" s="101"/>
    </row>
    <row r="10" spans="1:18" ht="69" customHeight="1" x14ac:dyDescent="0.25">
      <c r="A10" s="86" t="s">
        <v>1</v>
      </c>
      <c r="B10" s="86" t="s">
        <v>2</v>
      </c>
      <c r="C10" s="86"/>
      <c r="D10" s="4" t="s">
        <v>3</v>
      </c>
      <c r="E10" s="86" t="s">
        <v>4</v>
      </c>
      <c r="F10" s="86" t="s">
        <v>5</v>
      </c>
    </row>
    <row r="11" spans="1:18" ht="45" x14ac:dyDescent="0.25">
      <c r="A11" s="86"/>
      <c r="B11" s="4" t="s">
        <v>322</v>
      </c>
      <c r="C11" s="4" t="s">
        <v>6</v>
      </c>
      <c r="D11" s="4" t="s">
        <v>7</v>
      </c>
      <c r="E11" s="86"/>
      <c r="F11" s="86"/>
    </row>
    <row r="12" spans="1:18" s="8" customFormat="1" x14ac:dyDescent="0.25">
      <c r="A12" s="42">
        <v>1</v>
      </c>
      <c r="B12" s="43">
        <v>2</v>
      </c>
      <c r="C12" s="42">
        <v>3</v>
      </c>
      <c r="D12" s="42">
        <v>4</v>
      </c>
      <c r="E12" s="42">
        <v>5</v>
      </c>
      <c r="F12" s="42">
        <v>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45" customFormat="1" ht="90" customHeight="1" x14ac:dyDescent="0.25">
      <c r="A13" s="77" t="s">
        <v>340</v>
      </c>
      <c r="B13" s="79">
        <f>SUM(B15:B18)</f>
        <v>2981466.0700000003</v>
      </c>
      <c r="C13" s="79">
        <f t="shared" ref="C13:D13" si="0">SUM(C15:C18)</f>
        <v>3513870.6</v>
      </c>
      <c r="D13" s="79">
        <f t="shared" si="0"/>
        <v>1096296.1199999999</v>
      </c>
      <c r="E13" s="81">
        <f t="shared" ref="E13:E36" si="1">D13/C13*100</f>
        <v>31.199103347744217</v>
      </c>
      <c r="F13" s="6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78"/>
      <c r="B14" s="80"/>
      <c r="C14" s="80"/>
      <c r="D14" s="80"/>
      <c r="E14" s="82"/>
      <c r="F14" s="67"/>
    </row>
    <row r="15" spans="1:18" ht="19.5" customHeight="1" x14ac:dyDescent="0.25">
      <c r="A15" s="9" t="s">
        <v>8</v>
      </c>
      <c r="B15" s="51">
        <f>B25+B29+B34+B38+B42+B46+B50+B54+B58+B62+B66+B70+B74+B78</f>
        <v>676408.14</v>
      </c>
      <c r="C15" s="51">
        <f t="shared" ref="C15:D15" si="2">C25+C29+C34+C38+C42+C46+C50+C54+C58+C62+C66+C70+C74+C78</f>
        <v>684021.32000000007</v>
      </c>
      <c r="D15" s="51">
        <f t="shared" si="2"/>
        <v>177469.74</v>
      </c>
      <c r="E15" s="52">
        <f t="shared" si="1"/>
        <v>25.945059724161812</v>
      </c>
      <c r="F15" s="5"/>
    </row>
    <row r="16" spans="1:18" ht="19.5" customHeight="1" x14ac:dyDescent="0.25">
      <c r="A16" s="9" t="s">
        <v>9</v>
      </c>
      <c r="B16" s="51">
        <f>B26+B30+B35+B39+B43+B47+B51+B55+B59+B63+B67+B71+B75+B79</f>
        <v>1459228.9800000002</v>
      </c>
      <c r="C16" s="51">
        <f t="shared" ref="C16:D16" si="3">C26+C30+C35+C39+C43+C47+C51+C55+C59+C63+C67+C71+C75+C79</f>
        <v>1914020.3299999998</v>
      </c>
      <c r="D16" s="51">
        <f t="shared" si="3"/>
        <v>689760.6399999999</v>
      </c>
      <c r="E16" s="52">
        <f t="shared" si="1"/>
        <v>36.037268214387254</v>
      </c>
      <c r="F16" s="5"/>
    </row>
    <row r="17" spans="1:22" ht="29.25" x14ac:dyDescent="0.25">
      <c r="A17" s="9" t="s">
        <v>10</v>
      </c>
      <c r="B17" s="51">
        <f>B27+B31+B36+B40+B44+B48+B52+B56+B60+B64+B68+B72+B76+B80+B88</f>
        <v>845828.95000000019</v>
      </c>
      <c r="C17" s="51">
        <f>C27+C31+C36+C40+C44+C48+C52+C56+C60+C64+C68+C72+C76+C80+C88</f>
        <v>915828.95000000019</v>
      </c>
      <c r="D17" s="51">
        <f>D27+D31+D36+D40+D44+D48+D52+D56+D60+D64+D68+D72+D76+D80+D88</f>
        <v>229065.74</v>
      </c>
      <c r="E17" s="52">
        <f t="shared" si="1"/>
        <v>25.011847463437352</v>
      </c>
      <c r="F17" s="5"/>
    </row>
    <row r="18" spans="1:22" x14ac:dyDescent="0.25">
      <c r="A18" s="9" t="s">
        <v>11</v>
      </c>
      <c r="B18" s="51">
        <v>0</v>
      </c>
      <c r="C18" s="51">
        <v>0</v>
      </c>
      <c r="D18" s="51">
        <v>0</v>
      </c>
      <c r="E18" s="52">
        <v>0</v>
      </c>
      <c r="F18" s="5"/>
    </row>
    <row r="19" spans="1:22" s="44" customFormat="1" ht="43.5" x14ac:dyDescent="0.25">
      <c r="A19" s="48" t="s">
        <v>341</v>
      </c>
      <c r="B19" s="49">
        <f>B24+B28+B33+B37+B41+B49+B45+B53+B57+B61+B65+B69+B73+B77</f>
        <v>2980466.07</v>
      </c>
      <c r="C19" s="49">
        <f t="shared" ref="C19:D19" si="4">C24+C28+C33+C37+C41+C49+C45+C53+C57+C61+C65+C69+C73+C77</f>
        <v>3512870.5999999996</v>
      </c>
      <c r="D19" s="49">
        <f t="shared" si="4"/>
        <v>1096296.1199999999</v>
      </c>
      <c r="E19" s="50">
        <f>D19/C19*100</f>
        <v>31.207984717683594</v>
      </c>
      <c r="F19" s="4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36" t="s">
        <v>8</v>
      </c>
      <c r="B20" s="37">
        <f>B25+B29+B34+B38+B42+B46+B50+B54+B58+B62+B66+B70+B74+B78</f>
        <v>676408.14</v>
      </c>
      <c r="C20" s="37">
        <f t="shared" ref="C20:D20" si="5">C25+C29+C34+C38+C42+C46+C50+C54+C58+C62+C66+C70+C74+C78</f>
        <v>684021.32000000007</v>
      </c>
      <c r="D20" s="37">
        <f t="shared" si="5"/>
        <v>177469.74</v>
      </c>
      <c r="E20" s="46">
        <f t="shared" ref="E20:E22" si="6">D20/C20*100</f>
        <v>25.945059724161812</v>
      </c>
      <c r="F20" s="38"/>
    </row>
    <row r="21" spans="1:22" x14ac:dyDescent="0.25">
      <c r="A21" s="36" t="s">
        <v>9</v>
      </c>
      <c r="B21" s="37">
        <f t="shared" ref="B21:D21" si="7">B26+B30+B35+B39+B43+B47+B51+B55+B59+B63+B67+B71+B75+B79</f>
        <v>1459228.9800000002</v>
      </c>
      <c r="C21" s="37">
        <f t="shared" si="7"/>
        <v>1914020.3299999998</v>
      </c>
      <c r="D21" s="37">
        <f t="shared" si="7"/>
        <v>689760.6399999999</v>
      </c>
      <c r="E21" s="46">
        <f t="shared" si="6"/>
        <v>36.037268214387254</v>
      </c>
      <c r="F21" s="38"/>
    </row>
    <row r="22" spans="1:22" ht="30" x14ac:dyDescent="0.25">
      <c r="A22" s="36" t="s">
        <v>10</v>
      </c>
      <c r="B22" s="37">
        <f t="shared" ref="B22:D22" si="8">B27+B31+B36+B40+B44+B48+B52+B56+B60+B64+B68+B72+B76+B80</f>
        <v>844828.95000000019</v>
      </c>
      <c r="C22" s="37">
        <f t="shared" si="8"/>
        <v>914828.95000000019</v>
      </c>
      <c r="D22" s="37">
        <f t="shared" si="8"/>
        <v>229065.74</v>
      </c>
      <c r="E22" s="46">
        <f t="shared" si="6"/>
        <v>25.039187926879659</v>
      </c>
      <c r="F22" s="38"/>
    </row>
    <row r="23" spans="1:22" ht="21.75" customHeight="1" x14ac:dyDescent="0.25">
      <c r="A23" s="68" t="s">
        <v>46</v>
      </c>
      <c r="B23" s="69"/>
      <c r="C23" s="69"/>
      <c r="D23" s="69"/>
      <c r="E23" s="69"/>
      <c r="F23" s="70"/>
    </row>
    <row r="24" spans="1:22" ht="37.5" customHeight="1" x14ac:dyDescent="0.25">
      <c r="A24" s="10" t="s">
        <v>57</v>
      </c>
      <c r="B24" s="11">
        <f>SUM(B25:B27)</f>
        <v>328967.25</v>
      </c>
      <c r="C24" s="11">
        <f t="shared" ref="C24:D24" si="9">SUM(C25:C27)</f>
        <v>333282.25</v>
      </c>
      <c r="D24" s="11">
        <f t="shared" si="9"/>
        <v>71082.48</v>
      </c>
      <c r="E24" s="20">
        <f t="shared" si="1"/>
        <v>21.328012517918371</v>
      </c>
      <c r="F24" s="5"/>
    </row>
    <row r="25" spans="1:22" x14ac:dyDescent="0.25">
      <c r="A25" s="6" t="s">
        <v>8</v>
      </c>
      <c r="B25" s="11">
        <v>207874.73</v>
      </c>
      <c r="C25" s="11">
        <v>214897.13</v>
      </c>
      <c r="D25" s="11">
        <v>26338.45</v>
      </c>
      <c r="E25" s="11">
        <f t="shared" si="1"/>
        <v>12.256306075376623</v>
      </c>
      <c r="F25" s="5"/>
    </row>
    <row r="26" spans="1:22" x14ac:dyDescent="0.25">
      <c r="A26" s="6" t="s">
        <v>9</v>
      </c>
      <c r="B26" s="11">
        <v>121092.52</v>
      </c>
      <c r="C26" s="11">
        <v>118385.12</v>
      </c>
      <c r="D26" s="11">
        <v>44744.03</v>
      </c>
      <c r="E26" s="11">
        <f t="shared" si="1"/>
        <v>37.795315830232717</v>
      </c>
      <c r="F26" s="5"/>
    </row>
    <row r="27" spans="1:22" ht="30" x14ac:dyDescent="0.25">
      <c r="A27" s="6" t="s">
        <v>10</v>
      </c>
      <c r="B27" s="11">
        <v>0</v>
      </c>
      <c r="C27" s="11">
        <v>0</v>
      </c>
      <c r="D27" s="11">
        <v>0</v>
      </c>
      <c r="E27" s="11">
        <v>0</v>
      </c>
      <c r="F27" s="5"/>
    </row>
    <row r="28" spans="1:22" ht="48.75" customHeight="1" x14ac:dyDescent="0.25">
      <c r="A28" s="9" t="s">
        <v>355</v>
      </c>
      <c r="B28" s="11">
        <f t="shared" ref="B28:D28" si="10">SUM(B29:B31)</f>
        <v>104409.8</v>
      </c>
      <c r="C28" s="11">
        <f t="shared" si="10"/>
        <v>104409.8</v>
      </c>
      <c r="D28" s="11">
        <f t="shared" si="10"/>
        <v>21108.83</v>
      </c>
      <c r="E28" s="11">
        <f t="shared" si="1"/>
        <v>20.217288032349455</v>
      </c>
      <c r="F28" s="5"/>
    </row>
    <row r="29" spans="1:22" x14ac:dyDescent="0.25">
      <c r="A29" s="6" t="s">
        <v>8</v>
      </c>
      <c r="B29" s="11">
        <v>0</v>
      </c>
      <c r="C29" s="11">
        <v>0</v>
      </c>
      <c r="D29" s="11">
        <v>0</v>
      </c>
      <c r="E29" s="11">
        <v>0</v>
      </c>
      <c r="F29" s="5"/>
    </row>
    <row r="30" spans="1:22" x14ac:dyDescent="0.25">
      <c r="A30" s="6" t="s">
        <v>9</v>
      </c>
      <c r="B30" s="11">
        <v>104409.8</v>
      </c>
      <c r="C30" s="11">
        <v>104409.8</v>
      </c>
      <c r="D30" s="11">
        <v>21108.83</v>
      </c>
      <c r="E30" s="11">
        <f t="shared" si="1"/>
        <v>20.217288032349455</v>
      </c>
      <c r="F30" s="5"/>
    </row>
    <row r="31" spans="1:22" ht="30" x14ac:dyDescent="0.25">
      <c r="A31" s="6" t="s">
        <v>10</v>
      </c>
      <c r="B31" s="11">
        <v>0</v>
      </c>
      <c r="C31" s="11">
        <v>0</v>
      </c>
      <c r="D31" s="11">
        <v>0</v>
      </c>
      <c r="E31" s="11">
        <v>0</v>
      </c>
      <c r="F31" s="5"/>
    </row>
    <row r="32" spans="1:22" ht="22.5" customHeight="1" x14ac:dyDescent="0.25">
      <c r="A32" s="71" t="s">
        <v>47</v>
      </c>
      <c r="B32" s="72"/>
      <c r="C32" s="72"/>
      <c r="D32" s="72"/>
      <c r="E32" s="72"/>
      <c r="F32" s="73"/>
    </row>
    <row r="33" spans="1:6" ht="50.25" customHeight="1" x14ac:dyDescent="0.25">
      <c r="A33" s="9" t="s">
        <v>48</v>
      </c>
      <c r="B33" s="11">
        <f t="shared" ref="B33" si="11">SUM(B34:B36)</f>
        <v>13938.1</v>
      </c>
      <c r="C33" s="11">
        <f t="shared" ref="C33" si="12">SUM(C34:C36)</f>
        <v>482938.1</v>
      </c>
      <c r="D33" s="11">
        <f t="shared" ref="D33" si="13">SUM(D34:D36)</f>
        <v>382083.02</v>
      </c>
      <c r="E33" s="11">
        <f t="shared" si="1"/>
        <v>79.116354663258093</v>
      </c>
      <c r="F33" s="5"/>
    </row>
    <row r="34" spans="1:6" x14ac:dyDescent="0.25">
      <c r="A34" s="6" t="s">
        <v>8</v>
      </c>
      <c r="B34" s="11">
        <v>0</v>
      </c>
      <c r="C34" s="11">
        <v>0</v>
      </c>
      <c r="D34" s="11">
        <v>0</v>
      </c>
      <c r="E34" s="11">
        <v>0</v>
      </c>
      <c r="F34" s="5"/>
    </row>
    <row r="35" spans="1:6" x14ac:dyDescent="0.25">
      <c r="A35" s="6" t="s">
        <v>9</v>
      </c>
      <c r="B35" s="11">
        <v>0</v>
      </c>
      <c r="C35" s="11">
        <v>399000</v>
      </c>
      <c r="D35" s="11">
        <v>345100</v>
      </c>
      <c r="E35" s="11">
        <f t="shared" si="1"/>
        <v>86.491228070175438</v>
      </c>
      <c r="F35" s="5"/>
    </row>
    <row r="36" spans="1:6" ht="30" x14ac:dyDescent="0.25">
      <c r="A36" s="6" t="s">
        <v>10</v>
      </c>
      <c r="B36" s="11">
        <v>13938.1</v>
      </c>
      <c r="C36" s="11">
        <v>83938.1</v>
      </c>
      <c r="D36" s="11">
        <v>36983.019999999997</v>
      </c>
      <c r="E36" s="11">
        <f t="shared" si="1"/>
        <v>44.059872691900331</v>
      </c>
      <c r="F36" s="5"/>
    </row>
    <row r="37" spans="1:6" ht="63" customHeight="1" x14ac:dyDescent="0.25">
      <c r="A37" s="9" t="s">
        <v>58</v>
      </c>
      <c r="B37" s="11">
        <f t="shared" ref="B37" si="14">SUM(B38:B40)</f>
        <v>190041.8</v>
      </c>
      <c r="C37" s="11">
        <f t="shared" ref="C37" si="15">SUM(C38:C40)</f>
        <v>190041.8</v>
      </c>
      <c r="D37" s="11">
        <f t="shared" ref="D37" si="16">SUM(D38:D40)</f>
        <v>31827.46</v>
      </c>
      <c r="E37" s="11">
        <f t="shared" ref="E37:E81" si="17">D37/C37*100</f>
        <v>16.747610262584338</v>
      </c>
      <c r="F37" s="5"/>
    </row>
    <row r="38" spans="1:6" x14ac:dyDescent="0.25">
      <c r="A38" s="6" t="s">
        <v>8</v>
      </c>
      <c r="B38" s="11">
        <v>0</v>
      </c>
      <c r="C38" s="11">
        <v>0</v>
      </c>
      <c r="D38" s="11">
        <v>0</v>
      </c>
      <c r="E38" s="11">
        <v>0</v>
      </c>
      <c r="F38" s="5"/>
    </row>
    <row r="39" spans="1:6" x14ac:dyDescent="0.25">
      <c r="A39" s="6" t="s">
        <v>9</v>
      </c>
      <c r="B39" s="11">
        <v>0</v>
      </c>
      <c r="C39" s="11">
        <v>0</v>
      </c>
      <c r="D39" s="11">
        <v>0</v>
      </c>
      <c r="E39" s="11">
        <v>0</v>
      </c>
      <c r="F39" s="5"/>
    </row>
    <row r="40" spans="1:6" ht="30" x14ac:dyDescent="0.25">
      <c r="A40" s="6" t="s">
        <v>10</v>
      </c>
      <c r="B40" s="11">
        <v>190041.8</v>
      </c>
      <c r="C40" s="11">
        <v>190041.8</v>
      </c>
      <c r="D40" s="11">
        <v>31827.46</v>
      </c>
      <c r="E40" s="11">
        <f t="shared" si="17"/>
        <v>16.747610262584338</v>
      </c>
      <c r="F40" s="5"/>
    </row>
    <row r="41" spans="1:6" ht="92.25" customHeight="1" x14ac:dyDescent="0.25">
      <c r="A41" s="9" t="s">
        <v>49</v>
      </c>
      <c r="B41" s="11">
        <f t="shared" ref="B41" si="18">SUM(B42:B44)</f>
        <v>49249.04</v>
      </c>
      <c r="C41" s="11">
        <f t="shared" ref="C41" si="19">SUM(C42:C44)</f>
        <v>49839.82</v>
      </c>
      <c r="D41" s="11">
        <f t="shared" ref="D41" si="20">SUM(D42:D44)</f>
        <v>40711.47</v>
      </c>
      <c r="E41" s="11">
        <f t="shared" si="17"/>
        <v>81.68462486421501</v>
      </c>
      <c r="F41" s="5"/>
    </row>
    <row r="42" spans="1:6" x14ac:dyDescent="0.25">
      <c r="A42" s="6" t="s">
        <v>8</v>
      </c>
      <c r="B42" s="11">
        <v>39217.040000000001</v>
      </c>
      <c r="C42" s="11">
        <v>39807.82</v>
      </c>
      <c r="D42" s="11">
        <v>39285.370000000003</v>
      </c>
      <c r="E42" s="11">
        <f t="shared" si="17"/>
        <v>98.687569427313534</v>
      </c>
      <c r="F42" s="5"/>
    </row>
    <row r="43" spans="1:6" x14ac:dyDescent="0.25">
      <c r="A43" s="6" t="s">
        <v>9</v>
      </c>
      <c r="B43" s="11">
        <v>10032</v>
      </c>
      <c r="C43" s="11">
        <v>10032</v>
      </c>
      <c r="D43" s="11">
        <v>1426.1</v>
      </c>
      <c r="E43" s="11">
        <f t="shared" si="17"/>
        <v>14.215510366826155</v>
      </c>
      <c r="F43" s="5"/>
    </row>
    <row r="44" spans="1:6" ht="30" x14ac:dyDescent="0.25">
      <c r="A44" s="6" t="s">
        <v>10</v>
      </c>
      <c r="B44" s="11">
        <v>0</v>
      </c>
      <c r="C44" s="11">
        <v>0</v>
      </c>
      <c r="D44" s="11">
        <v>0</v>
      </c>
      <c r="E44" s="11">
        <v>0</v>
      </c>
      <c r="F44" s="5"/>
    </row>
    <row r="45" spans="1:6" ht="64.5" customHeight="1" x14ac:dyDescent="0.25">
      <c r="A45" s="9" t="s">
        <v>50</v>
      </c>
      <c r="B45" s="11">
        <f t="shared" ref="B45" si="21">SUM(B46:B48)</f>
        <v>10201.4</v>
      </c>
      <c r="C45" s="11">
        <f t="shared" ref="C45" si="22">SUM(C46:C48)</f>
        <v>10201.4</v>
      </c>
      <c r="D45" s="11">
        <f t="shared" ref="D45" si="23">SUM(D46:D48)</f>
        <v>2600.8000000000002</v>
      </c>
      <c r="E45" s="11">
        <f t="shared" si="17"/>
        <v>25.494539965102831</v>
      </c>
      <c r="F45" s="5"/>
    </row>
    <row r="46" spans="1:6" x14ac:dyDescent="0.25">
      <c r="A46" s="6" t="s">
        <v>8</v>
      </c>
      <c r="B46" s="11">
        <v>0</v>
      </c>
      <c r="C46" s="11">
        <v>0</v>
      </c>
      <c r="D46" s="11">
        <v>0</v>
      </c>
      <c r="E46" s="11">
        <v>0</v>
      </c>
      <c r="F46" s="5"/>
    </row>
    <row r="47" spans="1:6" x14ac:dyDescent="0.25">
      <c r="A47" s="6" t="s">
        <v>9</v>
      </c>
      <c r="B47" s="11">
        <v>0</v>
      </c>
      <c r="C47" s="11">
        <v>0</v>
      </c>
      <c r="D47" s="11">
        <v>0</v>
      </c>
      <c r="E47" s="11">
        <v>0</v>
      </c>
      <c r="F47" s="5"/>
    </row>
    <row r="48" spans="1:6" ht="30" x14ac:dyDescent="0.25">
      <c r="A48" s="6" t="s">
        <v>10</v>
      </c>
      <c r="B48" s="11">
        <v>10201.4</v>
      </c>
      <c r="C48" s="11">
        <v>10201.4</v>
      </c>
      <c r="D48" s="11">
        <v>2600.8000000000002</v>
      </c>
      <c r="E48" s="11">
        <f t="shared" si="17"/>
        <v>25.494539965102831</v>
      </c>
      <c r="F48" s="5"/>
    </row>
    <row r="49" spans="1:6" ht="108.75" customHeight="1" x14ac:dyDescent="0.25">
      <c r="A49" s="9" t="s">
        <v>51</v>
      </c>
      <c r="B49" s="11">
        <f t="shared" ref="B49" si="24">SUM(B50:B52)</f>
        <v>513716.83999999997</v>
      </c>
      <c r="C49" s="11">
        <f t="shared" ref="C49" si="25">SUM(C50:C52)</f>
        <v>513716.83999999997</v>
      </c>
      <c r="D49" s="11">
        <f t="shared" ref="D49" si="26">SUM(D50:D52)</f>
        <v>147537.19</v>
      </c>
      <c r="E49" s="11">
        <f t="shared" si="17"/>
        <v>28.719554920566747</v>
      </c>
      <c r="F49" s="5"/>
    </row>
    <row r="50" spans="1:6" x14ac:dyDescent="0.25">
      <c r="A50" s="6" t="s">
        <v>8</v>
      </c>
      <c r="B50" s="11">
        <v>429316.37</v>
      </c>
      <c r="C50" s="11">
        <v>429316.37</v>
      </c>
      <c r="D50" s="11">
        <v>111845.92</v>
      </c>
      <c r="E50" s="11">
        <f t="shared" si="17"/>
        <v>26.052097664014067</v>
      </c>
      <c r="F50" s="5"/>
    </row>
    <row r="51" spans="1:6" x14ac:dyDescent="0.25">
      <c r="A51" s="6" t="s">
        <v>9</v>
      </c>
      <c r="B51" s="11">
        <v>84400.47</v>
      </c>
      <c r="C51" s="11">
        <v>84400.47</v>
      </c>
      <c r="D51" s="11">
        <v>35691.269999999997</v>
      </c>
      <c r="E51" s="11">
        <f t="shared" si="17"/>
        <v>42.287999107113968</v>
      </c>
      <c r="F51" s="5"/>
    </row>
    <row r="52" spans="1:6" ht="30" x14ac:dyDescent="0.25">
      <c r="A52" s="6" t="s">
        <v>10</v>
      </c>
      <c r="B52" s="11">
        <v>0</v>
      </c>
      <c r="C52" s="11">
        <v>0</v>
      </c>
      <c r="D52" s="11">
        <v>0</v>
      </c>
      <c r="E52" s="11">
        <v>0</v>
      </c>
      <c r="F52" s="5"/>
    </row>
    <row r="53" spans="1:6" ht="76.5" customHeight="1" x14ac:dyDescent="0.25">
      <c r="A53" s="9" t="s">
        <v>52</v>
      </c>
      <c r="B53" s="11">
        <f t="shared" ref="B53" si="27">SUM(B54:B56)</f>
        <v>610334.80000000005</v>
      </c>
      <c r="C53" s="11">
        <f t="shared" ref="C53" si="28">SUM(C54:C56)</f>
        <v>610334.80000000005</v>
      </c>
      <c r="D53" s="11">
        <f t="shared" ref="D53" si="29">SUM(D54:D56)</f>
        <v>156256.16</v>
      </c>
      <c r="E53" s="11">
        <f t="shared" si="17"/>
        <v>25.601712371636026</v>
      </c>
      <c r="F53" s="5"/>
    </row>
    <row r="54" spans="1:6" x14ac:dyDescent="0.25">
      <c r="A54" s="6" t="s">
        <v>8</v>
      </c>
      <c r="B54" s="11">
        <v>0</v>
      </c>
      <c r="C54" s="11">
        <v>0</v>
      </c>
      <c r="D54" s="11">
        <v>0</v>
      </c>
      <c r="E54" s="11">
        <v>0</v>
      </c>
      <c r="F54" s="5"/>
    </row>
    <row r="55" spans="1:6" x14ac:dyDescent="0.25">
      <c r="A55" s="6" t="s">
        <v>9</v>
      </c>
      <c r="B55" s="11">
        <v>0</v>
      </c>
      <c r="C55" s="11">
        <v>0</v>
      </c>
      <c r="D55" s="11">
        <v>0</v>
      </c>
      <c r="E55" s="11">
        <v>0</v>
      </c>
      <c r="F55" s="5"/>
    </row>
    <row r="56" spans="1:6" ht="30" x14ac:dyDescent="0.25">
      <c r="A56" s="6" t="s">
        <v>10</v>
      </c>
      <c r="B56" s="11">
        <v>610334.80000000005</v>
      </c>
      <c r="C56" s="11">
        <v>610334.80000000005</v>
      </c>
      <c r="D56" s="11">
        <v>156256.16</v>
      </c>
      <c r="E56" s="11">
        <f t="shared" si="17"/>
        <v>25.601712371636026</v>
      </c>
      <c r="F56" s="5"/>
    </row>
    <row r="57" spans="1:6" ht="59.25" customHeight="1" x14ac:dyDescent="0.25">
      <c r="A57" s="9" t="s">
        <v>53</v>
      </c>
      <c r="B57" s="11">
        <f t="shared" ref="B57" si="30">SUM(B58:B60)</f>
        <v>800</v>
      </c>
      <c r="C57" s="11">
        <f t="shared" ref="C57" si="31">SUM(C58:C60)</f>
        <v>800</v>
      </c>
      <c r="D57" s="11">
        <f t="shared" ref="D57" si="32">SUM(D58:D60)</f>
        <v>0</v>
      </c>
      <c r="E57" s="11">
        <f t="shared" si="17"/>
        <v>0</v>
      </c>
      <c r="F57" s="74" t="s">
        <v>358</v>
      </c>
    </row>
    <row r="58" spans="1:6" x14ac:dyDescent="0.25">
      <c r="A58" s="6" t="s">
        <v>8</v>
      </c>
      <c r="B58" s="11">
        <v>0</v>
      </c>
      <c r="C58" s="11">
        <v>0</v>
      </c>
      <c r="D58" s="11">
        <v>0</v>
      </c>
      <c r="E58" s="11">
        <v>0</v>
      </c>
      <c r="F58" s="75"/>
    </row>
    <row r="59" spans="1:6" x14ac:dyDescent="0.25">
      <c r="A59" s="6" t="s">
        <v>9</v>
      </c>
      <c r="B59" s="11">
        <v>400</v>
      </c>
      <c r="C59" s="11">
        <v>400</v>
      </c>
      <c r="D59" s="11">
        <v>0</v>
      </c>
      <c r="E59" s="11">
        <f t="shared" si="17"/>
        <v>0</v>
      </c>
      <c r="F59" s="75"/>
    </row>
    <row r="60" spans="1:6" ht="30" x14ac:dyDescent="0.25">
      <c r="A60" s="6" t="s">
        <v>10</v>
      </c>
      <c r="B60" s="11">
        <v>400</v>
      </c>
      <c r="C60" s="11">
        <v>400</v>
      </c>
      <c r="D60" s="11">
        <v>0</v>
      </c>
      <c r="E60" s="11">
        <f t="shared" si="17"/>
        <v>0</v>
      </c>
      <c r="F60" s="76"/>
    </row>
    <row r="61" spans="1:6" ht="89.25" customHeight="1" x14ac:dyDescent="0.25">
      <c r="A61" s="9" t="s">
        <v>59</v>
      </c>
      <c r="B61" s="11">
        <f t="shared" ref="B61" si="33">SUM(B62:B64)</f>
        <v>916401.68</v>
      </c>
      <c r="C61" s="11">
        <f t="shared" ref="C61" si="34">SUM(C62:C64)</f>
        <v>974900.43</v>
      </c>
      <c r="D61" s="11">
        <f t="shared" ref="D61" si="35">SUM(D62:D64)</f>
        <v>207481.79</v>
      </c>
      <c r="E61" s="11">
        <f t="shared" si="17"/>
        <v>21.282357009525576</v>
      </c>
      <c r="F61" s="5"/>
    </row>
    <row r="62" spans="1:6" x14ac:dyDescent="0.25">
      <c r="A62" s="6" t="s">
        <v>8</v>
      </c>
      <c r="B62" s="11">
        <v>0</v>
      </c>
      <c r="C62" s="11">
        <v>0</v>
      </c>
      <c r="D62" s="11">
        <v>0</v>
      </c>
      <c r="E62" s="11">
        <v>0</v>
      </c>
      <c r="F62" s="5"/>
    </row>
    <row r="63" spans="1:6" x14ac:dyDescent="0.25">
      <c r="A63" s="6" t="s">
        <v>9</v>
      </c>
      <c r="B63" s="11">
        <v>916401.68</v>
      </c>
      <c r="C63" s="11">
        <v>974900.43</v>
      </c>
      <c r="D63" s="11">
        <v>207481.79</v>
      </c>
      <c r="E63" s="11">
        <f t="shared" si="17"/>
        <v>21.282357009525576</v>
      </c>
      <c r="F63" s="5"/>
    </row>
    <row r="64" spans="1:6" ht="30" x14ac:dyDescent="0.25">
      <c r="A64" s="6" t="s">
        <v>10</v>
      </c>
      <c r="B64" s="11">
        <v>0</v>
      </c>
      <c r="C64" s="11">
        <v>0</v>
      </c>
      <c r="D64" s="11">
        <v>0</v>
      </c>
      <c r="E64" s="11">
        <v>0</v>
      </c>
      <c r="F64" s="5"/>
    </row>
    <row r="65" spans="1:6" ht="63" customHeight="1" x14ac:dyDescent="0.25">
      <c r="A65" s="9" t="s">
        <v>54</v>
      </c>
      <c r="B65" s="11">
        <f t="shared" ref="B65" si="36">SUM(B66:B68)</f>
        <v>2124.4299999999998</v>
      </c>
      <c r="C65" s="11">
        <f t="shared" ref="C65" si="37">SUM(C66:C68)</f>
        <v>2124.4299999999998</v>
      </c>
      <c r="D65" s="11">
        <f t="shared" ref="D65" si="38">SUM(D66:D68)</f>
        <v>1210.44</v>
      </c>
      <c r="E65" s="11">
        <f t="shared" si="17"/>
        <v>56.977165639724547</v>
      </c>
      <c r="F65" s="5"/>
    </row>
    <row r="66" spans="1:6" x14ac:dyDescent="0.25">
      <c r="A66" s="6" t="s">
        <v>8</v>
      </c>
      <c r="B66" s="11">
        <v>0</v>
      </c>
      <c r="C66" s="11">
        <v>0</v>
      </c>
      <c r="D66" s="11">
        <v>0</v>
      </c>
      <c r="E66" s="11">
        <v>0</v>
      </c>
      <c r="F66" s="5"/>
    </row>
    <row r="67" spans="1:6" x14ac:dyDescent="0.25">
      <c r="A67" s="6" t="s">
        <v>9</v>
      </c>
      <c r="B67" s="11">
        <v>2124.4299999999998</v>
      </c>
      <c r="C67" s="11">
        <v>2124.4299999999998</v>
      </c>
      <c r="D67" s="11">
        <v>1210.44</v>
      </c>
      <c r="E67" s="11">
        <f t="shared" si="17"/>
        <v>56.977165639724547</v>
      </c>
      <c r="F67" s="5"/>
    </row>
    <row r="68" spans="1:6" ht="30" x14ac:dyDescent="0.25">
      <c r="A68" s="6" t="s">
        <v>10</v>
      </c>
      <c r="B68" s="11">
        <v>0</v>
      </c>
      <c r="C68" s="11">
        <v>0</v>
      </c>
      <c r="D68" s="11">
        <v>0</v>
      </c>
      <c r="E68" s="11">
        <v>0</v>
      </c>
      <c r="F68" s="5"/>
    </row>
    <row r="69" spans="1:6" ht="65.25" customHeight="1" x14ac:dyDescent="0.25">
      <c r="A69" s="9" t="s">
        <v>55</v>
      </c>
      <c r="B69" s="11">
        <f t="shared" ref="B69" si="39">SUM(B70:B72)</f>
        <v>88148.85</v>
      </c>
      <c r="C69" s="11">
        <f t="shared" ref="C69" si="40">SUM(C70:C72)</f>
        <v>88148.85</v>
      </c>
      <c r="D69" s="11">
        <f t="shared" ref="D69" si="41">SUM(D70:D72)</f>
        <v>11090.23</v>
      </c>
      <c r="E69" s="11">
        <f t="shared" si="17"/>
        <v>12.581253187080716</v>
      </c>
      <c r="F69" s="5"/>
    </row>
    <row r="70" spans="1:6" x14ac:dyDescent="0.25">
      <c r="A70" s="6" t="s">
        <v>8</v>
      </c>
      <c r="B70" s="11">
        <v>0</v>
      </c>
      <c r="C70" s="11">
        <v>0</v>
      </c>
      <c r="D70" s="11">
        <v>0</v>
      </c>
      <c r="E70" s="11">
        <v>0</v>
      </c>
      <c r="F70" s="5"/>
    </row>
    <row r="71" spans="1:6" x14ac:dyDescent="0.25">
      <c r="A71" s="6" t="s">
        <v>9</v>
      </c>
      <c r="B71" s="11">
        <v>88148.85</v>
      </c>
      <c r="C71" s="11">
        <v>88148.85</v>
      </c>
      <c r="D71" s="11">
        <v>11090.23</v>
      </c>
      <c r="E71" s="11">
        <f t="shared" si="17"/>
        <v>12.581253187080716</v>
      </c>
      <c r="F71" s="5"/>
    </row>
    <row r="72" spans="1:6" ht="30" x14ac:dyDescent="0.25">
      <c r="A72" s="6" t="s">
        <v>10</v>
      </c>
      <c r="B72" s="11">
        <v>0</v>
      </c>
      <c r="C72" s="11">
        <v>0</v>
      </c>
      <c r="D72" s="11">
        <v>0</v>
      </c>
      <c r="E72" s="11">
        <v>0</v>
      </c>
      <c r="F72" s="5"/>
    </row>
    <row r="73" spans="1:6" ht="65.25" customHeight="1" x14ac:dyDescent="0.25">
      <c r="A73" s="9" t="s">
        <v>356</v>
      </c>
      <c r="B73" s="11">
        <f t="shared" ref="B73" si="42">SUM(B74:B76)</f>
        <v>11852.8</v>
      </c>
      <c r="C73" s="11">
        <f t="shared" ref="C73" si="43">SUM(C74:C76)</f>
        <v>11852.8</v>
      </c>
      <c r="D73" s="11">
        <f t="shared" ref="D73" si="44">SUM(D74:D76)</f>
        <v>74.900000000000006</v>
      </c>
      <c r="E73" s="11">
        <f t="shared" si="17"/>
        <v>0.63191819654427661</v>
      </c>
      <c r="F73" s="5"/>
    </row>
    <row r="74" spans="1:6" x14ac:dyDescent="0.25">
      <c r="A74" s="6" t="s">
        <v>8</v>
      </c>
      <c r="B74" s="11">
        <v>0</v>
      </c>
      <c r="C74" s="11">
        <v>0</v>
      </c>
      <c r="D74" s="11">
        <v>0</v>
      </c>
      <c r="E74" s="11">
        <v>0</v>
      </c>
      <c r="F74" s="5"/>
    </row>
    <row r="75" spans="1:6" x14ac:dyDescent="0.25">
      <c r="A75" s="6" t="s">
        <v>9</v>
      </c>
      <c r="B75" s="11">
        <v>0</v>
      </c>
      <c r="C75" s="11">
        <v>0</v>
      </c>
      <c r="D75" s="11">
        <v>0</v>
      </c>
      <c r="E75" s="11">
        <v>0</v>
      </c>
      <c r="F75" s="5"/>
    </row>
    <row r="76" spans="1:6" ht="30" x14ac:dyDescent="0.25">
      <c r="A76" s="6" t="s">
        <v>10</v>
      </c>
      <c r="B76" s="11">
        <v>11852.8</v>
      </c>
      <c r="C76" s="11">
        <v>11852.8</v>
      </c>
      <c r="D76" s="11">
        <v>74.900000000000006</v>
      </c>
      <c r="E76" s="11">
        <f t="shared" si="17"/>
        <v>0.63191819654427661</v>
      </c>
      <c r="F76" s="5"/>
    </row>
    <row r="77" spans="1:6" ht="63" customHeight="1" x14ac:dyDescent="0.25">
      <c r="A77" s="9" t="s">
        <v>56</v>
      </c>
      <c r="B77" s="11">
        <f t="shared" ref="B77" si="45">SUM(B78:B80)</f>
        <v>140279.28</v>
      </c>
      <c r="C77" s="11">
        <f t="shared" ref="C77" si="46">SUM(C78:C80)</f>
        <v>140279.28</v>
      </c>
      <c r="D77" s="11">
        <f t="shared" ref="D77" si="47">SUM(D78:D80)</f>
        <v>23231.350000000002</v>
      </c>
      <c r="E77" s="11">
        <f t="shared" si="17"/>
        <v>16.560785028266473</v>
      </c>
      <c r="F77" s="5"/>
    </row>
    <row r="78" spans="1:6" x14ac:dyDescent="0.25">
      <c r="A78" s="6" t="s">
        <v>8</v>
      </c>
      <c r="B78" s="11">
        <v>0</v>
      </c>
      <c r="C78" s="11">
        <v>0</v>
      </c>
      <c r="D78" s="11">
        <v>0</v>
      </c>
      <c r="E78" s="11">
        <v>0</v>
      </c>
      <c r="F78" s="5"/>
    </row>
    <row r="79" spans="1:6" x14ac:dyDescent="0.25">
      <c r="A79" s="6" t="s">
        <v>9</v>
      </c>
      <c r="B79" s="11">
        <v>132219.23000000001</v>
      </c>
      <c r="C79" s="11">
        <v>132219.23000000001</v>
      </c>
      <c r="D79" s="11">
        <v>21907.95</v>
      </c>
      <c r="E79" s="11">
        <f t="shared" si="17"/>
        <v>16.56941278511454</v>
      </c>
      <c r="F79" s="5"/>
    </row>
    <row r="80" spans="1:6" ht="30" x14ac:dyDescent="0.25">
      <c r="A80" s="6" t="s">
        <v>10</v>
      </c>
      <c r="B80" s="11">
        <v>8060.05</v>
      </c>
      <c r="C80" s="11">
        <v>8060.05</v>
      </c>
      <c r="D80" s="11">
        <v>1323.4</v>
      </c>
      <c r="E80" s="11">
        <f t="shared" si="17"/>
        <v>16.4192529823016</v>
      </c>
      <c r="F80" s="5"/>
    </row>
    <row r="81" spans="1:23" s="44" customFormat="1" ht="57.75" x14ac:dyDescent="0.25">
      <c r="A81" s="39" t="s">
        <v>342</v>
      </c>
      <c r="B81" s="24">
        <f t="shared" ref="B81:D81" si="48">SUM(B82:B84)</f>
        <v>1000</v>
      </c>
      <c r="C81" s="24">
        <f t="shared" si="48"/>
        <v>1000</v>
      </c>
      <c r="D81" s="24">
        <f t="shared" si="48"/>
        <v>0</v>
      </c>
      <c r="E81" s="24">
        <f t="shared" si="17"/>
        <v>0</v>
      </c>
      <c r="F81" s="3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6" t="s">
        <v>8</v>
      </c>
      <c r="B82" s="11">
        <v>0</v>
      </c>
      <c r="C82" s="11">
        <v>0</v>
      </c>
      <c r="D82" s="11">
        <v>0</v>
      </c>
      <c r="E82" s="11">
        <v>0</v>
      </c>
      <c r="F82" s="12"/>
    </row>
    <row r="83" spans="1:23" x14ac:dyDescent="0.25">
      <c r="A83" s="36" t="s">
        <v>9</v>
      </c>
      <c r="B83" s="11">
        <v>0</v>
      </c>
      <c r="C83" s="11">
        <v>0</v>
      </c>
      <c r="D83" s="11">
        <v>0</v>
      </c>
      <c r="E83" s="11">
        <v>0</v>
      </c>
      <c r="F83" s="12"/>
    </row>
    <row r="84" spans="1:23" ht="30" x14ac:dyDescent="0.25">
      <c r="A84" s="36" t="s">
        <v>10</v>
      </c>
      <c r="B84" s="11">
        <v>1000</v>
      </c>
      <c r="C84" s="11">
        <v>1000</v>
      </c>
      <c r="D84" s="11">
        <v>0</v>
      </c>
      <c r="E84" s="11">
        <f t="shared" ref="E84" si="49">D84/C84*100</f>
        <v>0</v>
      </c>
      <c r="F84" s="12"/>
    </row>
    <row r="85" spans="1:23" ht="82.5" customHeight="1" x14ac:dyDescent="0.25">
      <c r="A85" s="9" t="s">
        <v>357</v>
      </c>
      <c r="B85" s="11">
        <f t="shared" ref="B85" si="50">SUM(B86:B88)</f>
        <v>1000</v>
      </c>
      <c r="C85" s="11">
        <f t="shared" ref="C85" si="51">SUM(C86:C88)</f>
        <v>1000</v>
      </c>
      <c r="D85" s="11">
        <f t="shared" ref="D85" si="52">SUM(D86:D88)</f>
        <v>0</v>
      </c>
      <c r="E85" s="11">
        <f t="shared" ref="E85" si="53">D85/C85*100</f>
        <v>0</v>
      </c>
      <c r="F85" s="147" t="s">
        <v>385</v>
      </c>
    </row>
    <row r="86" spans="1:23" ht="24" customHeight="1" x14ac:dyDescent="0.25">
      <c r="A86" s="6" t="s">
        <v>8</v>
      </c>
      <c r="B86" s="11">
        <v>0</v>
      </c>
      <c r="C86" s="11">
        <v>0</v>
      </c>
      <c r="D86" s="11">
        <v>0</v>
      </c>
      <c r="E86" s="11">
        <v>0</v>
      </c>
      <c r="F86" s="148"/>
    </row>
    <row r="87" spans="1:23" ht="21" customHeight="1" x14ac:dyDescent="0.25">
      <c r="A87" s="6" t="s">
        <v>9</v>
      </c>
      <c r="B87" s="11">
        <v>0</v>
      </c>
      <c r="C87" s="11">
        <v>0</v>
      </c>
      <c r="D87" s="11">
        <v>0</v>
      </c>
      <c r="E87" s="11">
        <v>0</v>
      </c>
      <c r="F87" s="148"/>
    </row>
    <row r="88" spans="1:23" ht="30" customHeight="1" x14ac:dyDescent="0.25">
      <c r="A88" s="6" t="s">
        <v>10</v>
      </c>
      <c r="B88" s="11">
        <v>1000</v>
      </c>
      <c r="C88" s="11">
        <v>1000</v>
      </c>
      <c r="D88" s="11">
        <v>0</v>
      </c>
      <c r="E88" s="11">
        <f t="shared" ref="E88" si="54">D88/C88*100</f>
        <v>0</v>
      </c>
      <c r="F88" s="149"/>
    </row>
  </sheetData>
  <mergeCells count="20">
    <mergeCell ref="A3:F3"/>
    <mergeCell ref="B10:C10"/>
    <mergeCell ref="A10:A11"/>
    <mergeCell ref="E10:E11"/>
    <mergeCell ref="F10:F11"/>
    <mergeCell ref="A4:F4"/>
    <mergeCell ref="A5:F5"/>
    <mergeCell ref="A7:F7"/>
    <mergeCell ref="A8:F8"/>
    <mergeCell ref="A9:F9"/>
    <mergeCell ref="F13:F14"/>
    <mergeCell ref="A23:F23"/>
    <mergeCell ref="A32:F32"/>
    <mergeCell ref="F57:F60"/>
    <mergeCell ref="F85:F88"/>
    <mergeCell ref="A13:A14"/>
    <mergeCell ref="B13:B14"/>
    <mergeCell ref="C13:C14"/>
    <mergeCell ref="D13:D14"/>
    <mergeCell ref="E13:E14"/>
  </mergeCells>
  <pageMargins left="0.11811023622047245" right="0.11811023622047245" top="0.15748031496062992" bottom="0.19685039370078741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CU102"/>
  <sheetViews>
    <sheetView topLeftCell="A82" zoomScaleNormal="100" workbookViewId="0">
      <pane xSplit="1" topLeftCell="B1" activePane="topRight" state="frozen"/>
      <selection pane="topRight" activeCell="B98" sqref="B98:O98"/>
    </sheetView>
  </sheetViews>
  <sheetFormatPr defaultRowHeight="15" x14ac:dyDescent="0.25"/>
  <cols>
    <col min="1" max="1" width="6.140625" style="1" customWidth="1"/>
    <col min="2" max="2" width="14.7109375" style="1" customWidth="1"/>
    <col min="3" max="15" width="9.140625" style="1"/>
    <col min="16" max="16" width="41.5703125" style="7" customWidth="1"/>
    <col min="17" max="16384" width="9.140625" style="1"/>
  </cols>
  <sheetData>
    <row r="1" spans="1:16" ht="18.75" x14ac:dyDescent="0.3">
      <c r="A1" s="110" t="s">
        <v>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6" ht="18.75" x14ac:dyDescent="0.3">
      <c r="A2" s="110" t="s">
        <v>60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6" x14ac:dyDescent="0.25">
      <c r="A3" s="7"/>
      <c r="B3" s="7"/>
      <c r="C3" s="7"/>
      <c r="D3" s="7"/>
    </row>
    <row r="4" spans="1:16" ht="18.75" x14ac:dyDescent="0.3">
      <c r="A4" s="110" t="s">
        <v>37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6" x14ac:dyDescent="0.25">
      <c r="A5" s="7"/>
      <c r="B5" s="111" t="s">
        <v>345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6" ht="15" customHeight="1" x14ac:dyDescent="0.25">
      <c r="A6" s="113" t="s">
        <v>36</v>
      </c>
      <c r="B6" s="113" t="s">
        <v>13</v>
      </c>
      <c r="C6" s="113" t="s">
        <v>14</v>
      </c>
      <c r="D6" s="113" t="s">
        <v>15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 t="s">
        <v>16</v>
      </c>
      <c r="P6" s="102" t="s">
        <v>344</v>
      </c>
    </row>
    <row r="7" spans="1:16" ht="15" customHeight="1" x14ac:dyDescent="0.25">
      <c r="A7" s="113"/>
      <c r="B7" s="113"/>
      <c r="C7" s="113"/>
      <c r="D7" s="6" t="s">
        <v>17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22</v>
      </c>
      <c r="J7" s="6" t="s">
        <v>23</v>
      </c>
      <c r="K7" s="6" t="s">
        <v>24</v>
      </c>
      <c r="L7" s="6" t="s">
        <v>25</v>
      </c>
      <c r="M7" s="6" t="s">
        <v>26</v>
      </c>
      <c r="N7" s="6" t="s">
        <v>27</v>
      </c>
      <c r="O7" s="113"/>
      <c r="P7" s="102"/>
    </row>
    <row r="8" spans="1:16" x14ac:dyDescent="0.25">
      <c r="A8" s="2">
        <v>1</v>
      </c>
      <c r="B8" s="6">
        <v>2</v>
      </c>
      <c r="C8" s="6">
        <v>3</v>
      </c>
      <c r="D8" s="6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6"/>
    </row>
    <row r="9" spans="1:16" x14ac:dyDescent="0.25">
      <c r="A9" s="114" t="s">
        <v>46</v>
      </c>
      <c r="B9" s="114"/>
      <c r="C9" s="114"/>
      <c r="D9" s="114"/>
      <c r="E9" s="114"/>
      <c r="F9" s="114"/>
      <c r="G9" s="114"/>
      <c r="H9" s="114"/>
      <c r="I9" s="114"/>
      <c r="J9" s="13"/>
      <c r="K9" s="13"/>
      <c r="L9" s="13"/>
      <c r="M9" s="13"/>
      <c r="N9" s="13"/>
      <c r="O9" s="13"/>
      <c r="P9" s="6"/>
    </row>
    <row r="10" spans="1:16" x14ac:dyDescent="0.25">
      <c r="A10" s="114" t="s">
        <v>328</v>
      </c>
      <c r="B10" s="114"/>
      <c r="C10" s="114"/>
      <c r="D10" s="114"/>
      <c r="E10" s="114"/>
      <c r="F10" s="114"/>
      <c r="G10" s="114"/>
      <c r="H10" s="114"/>
      <c r="I10" s="114"/>
      <c r="J10" s="13"/>
      <c r="K10" s="13"/>
      <c r="L10" s="13"/>
      <c r="M10" s="13"/>
      <c r="N10" s="13"/>
      <c r="O10" s="13"/>
      <c r="P10" s="6"/>
    </row>
    <row r="11" spans="1:16" ht="38.25" customHeight="1" x14ac:dyDescent="0.25">
      <c r="A11" s="109">
        <v>1</v>
      </c>
      <c r="B11" s="104" t="s">
        <v>61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6"/>
    </row>
    <row r="12" spans="1:16" ht="15.75" x14ac:dyDescent="0.25">
      <c r="A12" s="107"/>
      <c r="B12" s="14" t="s">
        <v>28</v>
      </c>
      <c r="C12" s="14" t="s">
        <v>82</v>
      </c>
      <c r="D12" s="14">
        <v>122</v>
      </c>
      <c r="E12" s="14">
        <v>54</v>
      </c>
      <c r="F12" s="14">
        <v>24</v>
      </c>
      <c r="G12" s="14">
        <v>15</v>
      </c>
      <c r="H12" s="14">
        <v>15</v>
      </c>
      <c r="I12" s="14">
        <v>15</v>
      </c>
      <c r="J12" s="14">
        <v>15</v>
      </c>
      <c r="K12" s="14">
        <v>15</v>
      </c>
      <c r="L12" s="14">
        <v>10</v>
      </c>
      <c r="M12" s="14">
        <v>10</v>
      </c>
      <c r="N12" s="14">
        <v>10</v>
      </c>
      <c r="O12" s="14">
        <v>310</v>
      </c>
      <c r="P12" s="6"/>
    </row>
    <row r="13" spans="1:16" ht="15.75" x14ac:dyDescent="0.25">
      <c r="A13" s="108"/>
      <c r="B13" s="14" t="s">
        <v>29</v>
      </c>
      <c r="C13" s="14" t="s">
        <v>82</v>
      </c>
      <c r="D13" s="14">
        <v>122</v>
      </c>
      <c r="E13" s="14">
        <v>54</v>
      </c>
      <c r="F13" s="14">
        <v>24</v>
      </c>
      <c r="G13" s="14">
        <v>15</v>
      </c>
      <c r="H13" s="14">
        <v>15</v>
      </c>
      <c r="I13" s="14">
        <v>15</v>
      </c>
      <c r="J13" s="14">
        <v>15</v>
      </c>
      <c r="K13" s="14">
        <v>15</v>
      </c>
      <c r="L13" s="14">
        <v>10</v>
      </c>
      <c r="M13" s="14">
        <v>10</v>
      </c>
      <c r="N13" s="14">
        <v>10</v>
      </c>
      <c r="O13" s="14">
        <v>310</v>
      </c>
      <c r="P13" s="6"/>
    </row>
    <row r="14" spans="1:16" ht="15.75" x14ac:dyDescent="0.25">
      <c r="A14" s="109">
        <v>2</v>
      </c>
      <c r="B14" s="104" t="s">
        <v>62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6"/>
    </row>
    <row r="15" spans="1:16" ht="15.75" x14ac:dyDescent="0.25">
      <c r="A15" s="107"/>
      <c r="B15" s="14" t="s">
        <v>28</v>
      </c>
      <c r="C15" s="14" t="s">
        <v>82</v>
      </c>
      <c r="D15" s="14">
        <v>5</v>
      </c>
      <c r="E15" s="14">
        <v>39</v>
      </c>
      <c r="F15" s="14">
        <v>46</v>
      </c>
      <c r="G15" s="14">
        <v>50</v>
      </c>
      <c r="H15" s="14">
        <v>50</v>
      </c>
      <c r="I15" s="14">
        <v>50</v>
      </c>
      <c r="J15" s="14">
        <v>50</v>
      </c>
      <c r="K15" s="14">
        <v>50</v>
      </c>
      <c r="L15" s="14">
        <v>50</v>
      </c>
      <c r="M15" s="14">
        <v>50</v>
      </c>
      <c r="N15" s="14">
        <v>50</v>
      </c>
      <c r="O15" s="14">
        <v>650</v>
      </c>
      <c r="P15" s="6"/>
    </row>
    <row r="16" spans="1:16" ht="15.75" x14ac:dyDescent="0.25">
      <c r="A16" s="108"/>
      <c r="B16" s="14" t="s">
        <v>29</v>
      </c>
      <c r="C16" s="14" t="s">
        <v>82</v>
      </c>
      <c r="D16" s="14">
        <v>5</v>
      </c>
      <c r="E16" s="14">
        <v>39</v>
      </c>
      <c r="F16" s="14">
        <v>46</v>
      </c>
      <c r="G16" s="14">
        <v>50</v>
      </c>
      <c r="H16" s="14">
        <v>50</v>
      </c>
      <c r="I16" s="14">
        <v>50</v>
      </c>
      <c r="J16" s="14">
        <v>50</v>
      </c>
      <c r="K16" s="14">
        <v>50</v>
      </c>
      <c r="L16" s="14">
        <v>50</v>
      </c>
      <c r="M16" s="14">
        <v>50</v>
      </c>
      <c r="N16" s="14">
        <v>50</v>
      </c>
      <c r="O16" s="14">
        <v>650</v>
      </c>
      <c r="P16" s="6"/>
    </row>
    <row r="17" spans="1:16" ht="35.25" customHeight="1" x14ac:dyDescent="0.25">
      <c r="A17" s="109">
        <v>3</v>
      </c>
      <c r="B17" s="104" t="s">
        <v>351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4"/>
    </row>
    <row r="18" spans="1:16" ht="15.75" x14ac:dyDescent="0.25">
      <c r="A18" s="107"/>
      <c r="B18" s="14" t="s">
        <v>28</v>
      </c>
      <c r="C18" s="14" t="s">
        <v>82</v>
      </c>
      <c r="D18" s="14">
        <v>29</v>
      </c>
      <c r="E18" s="14">
        <v>19</v>
      </c>
      <c r="F18" s="14">
        <v>14</v>
      </c>
      <c r="G18" s="14">
        <v>15</v>
      </c>
      <c r="H18" s="14">
        <v>15</v>
      </c>
      <c r="I18" s="14">
        <v>15</v>
      </c>
      <c r="J18" s="14">
        <v>15</v>
      </c>
      <c r="K18" s="14">
        <v>15</v>
      </c>
      <c r="L18" s="14">
        <v>15</v>
      </c>
      <c r="M18" s="14">
        <v>15</v>
      </c>
      <c r="N18" s="14">
        <v>15</v>
      </c>
      <c r="O18" s="14">
        <v>200</v>
      </c>
      <c r="P18" s="6"/>
    </row>
    <row r="19" spans="1:16" ht="15.75" x14ac:dyDescent="0.25">
      <c r="A19" s="108"/>
      <c r="B19" s="14" t="s">
        <v>29</v>
      </c>
      <c r="C19" s="14" t="s">
        <v>82</v>
      </c>
      <c r="D19" s="14">
        <v>29</v>
      </c>
      <c r="E19" s="14">
        <v>19</v>
      </c>
      <c r="F19" s="14">
        <v>14</v>
      </c>
      <c r="G19" s="14">
        <v>15</v>
      </c>
      <c r="H19" s="14">
        <v>15</v>
      </c>
      <c r="I19" s="14">
        <v>15</v>
      </c>
      <c r="J19" s="14">
        <v>15</v>
      </c>
      <c r="K19" s="14">
        <v>15</v>
      </c>
      <c r="L19" s="14">
        <v>15</v>
      </c>
      <c r="M19" s="14">
        <v>15</v>
      </c>
      <c r="N19" s="14">
        <v>15</v>
      </c>
      <c r="O19" s="14">
        <v>200</v>
      </c>
      <c r="P19" s="14"/>
    </row>
    <row r="20" spans="1:16" x14ac:dyDescent="0.25">
      <c r="A20" s="115" t="s">
        <v>350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6"/>
    </row>
    <row r="21" spans="1:16" ht="39.75" customHeight="1" x14ac:dyDescent="0.25">
      <c r="A21" s="109">
        <v>1</v>
      </c>
      <c r="B21" s="104" t="s">
        <v>63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4"/>
    </row>
    <row r="22" spans="1:16" ht="15.75" x14ac:dyDescent="0.25">
      <c r="A22" s="107"/>
      <c r="B22" s="14" t="s">
        <v>28</v>
      </c>
      <c r="C22" s="14" t="s">
        <v>82</v>
      </c>
      <c r="D22" s="14">
        <v>98</v>
      </c>
      <c r="E22" s="14">
        <v>94</v>
      </c>
      <c r="F22" s="14">
        <v>101</v>
      </c>
      <c r="G22" s="14">
        <v>90</v>
      </c>
      <c r="H22" s="14">
        <v>90</v>
      </c>
      <c r="I22" s="14">
        <v>130</v>
      </c>
      <c r="J22" s="14">
        <v>130</v>
      </c>
      <c r="K22" s="14">
        <v>130</v>
      </c>
      <c r="L22" s="14">
        <v>130</v>
      </c>
      <c r="M22" s="14">
        <v>130</v>
      </c>
      <c r="N22" s="14">
        <v>130</v>
      </c>
      <c r="O22" s="14">
        <v>1500</v>
      </c>
      <c r="P22" s="6"/>
    </row>
    <row r="23" spans="1:16" ht="15.75" x14ac:dyDescent="0.25">
      <c r="A23" s="108"/>
      <c r="B23" s="14" t="s">
        <v>29</v>
      </c>
      <c r="C23" s="14" t="s">
        <v>82</v>
      </c>
      <c r="D23" s="14">
        <v>98</v>
      </c>
      <c r="E23" s="14">
        <v>94</v>
      </c>
      <c r="F23" s="14">
        <v>101</v>
      </c>
      <c r="G23" s="14">
        <v>90</v>
      </c>
      <c r="H23" s="14">
        <v>90</v>
      </c>
      <c r="I23" s="14">
        <v>130</v>
      </c>
      <c r="J23" s="14">
        <v>130</v>
      </c>
      <c r="K23" s="14">
        <v>130</v>
      </c>
      <c r="L23" s="14">
        <v>130</v>
      </c>
      <c r="M23" s="14">
        <v>130</v>
      </c>
      <c r="N23" s="14">
        <v>130</v>
      </c>
      <c r="O23" s="14">
        <v>1500</v>
      </c>
      <c r="P23" s="14"/>
    </row>
    <row r="24" spans="1:16" ht="15.75" x14ac:dyDescent="0.25">
      <c r="A24" s="103" t="s">
        <v>47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6"/>
    </row>
    <row r="25" spans="1:16" ht="15.75" x14ac:dyDescent="0.25">
      <c r="A25" s="103" t="s">
        <v>329</v>
      </c>
      <c r="B25" s="103"/>
      <c r="C25" s="103"/>
      <c r="D25" s="103"/>
      <c r="E25" s="103"/>
      <c r="F25" s="103"/>
      <c r="G25" s="103"/>
      <c r="H25" s="103"/>
      <c r="I25" s="103"/>
      <c r="J25" s="21"/>
      <c r="K25" s="21"/>
      <c r="L25" s="21"/>
      <c r="M25" s="21"/>
      <c r="N25" s="21"/>
      <c r="O25" s="21"/>
      <c r="P25" s="6"/>
    </row>
    <row r="26" spans="1:16" ht="15.75" x14ac:dyDescent="0.25">
      <c r="A26" s="106" t="s">
        <v>41</v>
      </c>
      <c r="B26" s="104" t="s">
        <v>64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6"/>
    </row>
    <row r="27" spans="1:16" ht="15.75" x14ac:dyDescent="0.25">
      <c r="A27" s="107"/>
      <c r="B27" s="14" t="s">
        <v>28</v>
      </c>
      <c r="C27" s="14" t="s">
        <v>82</v>
      </c>
      <c r="D27" s="14">
        <v>402</v>
      </c>
      <c r="E27" s="14">
        <v>663</v>
      </c>
      <c r="F27" s="14">
        <v>677</v>
      </c>
      <c r="G27" s="14">
        <v>150</v>
      </c>
      <c r="H27" s="14">
        <v>150</v>
      </c>
      <c r="I27" s="14">
        <v>150</v>
      </c>
      <c r="J27" s="14">
        <v>250</v>
      </c>
      <c r="K27" s="14">
        <v>250</v>
      </c>
      <c r="L27" s="14">
        <v>250</v>
      </c>
      <c r="M27" s="14">
        <v>250</v>
      </c>
      <c r="N27" s="14">
        <v>250</v>
      </c>
      <c r="O27" s="14">
        <v>3500</v>
      </c>
      <c r="P27" s="6"/>
    </row>
    <row r="28" spans="1:16" ht="15.75" x14ac:dyDescent="0.25">
      <c r="A28" s="108"/>
      <c r="B28" s="14" t="s">
        <v>29</v>
      </c>
      <c r="C28" s="14" t="s">
        <v>82</v>
      </c>
      <c r="D28" s="14">
        <v>402</v>
      </c>
      <c r="E28" s="14">
        <v>663</v>
      </c>
      <c r="F28" s="14">
        <v>677</v>
      </c>
      <c r="G28" s="14">
        <v>150</v>
      </c>
      <c r="H28" s="14">
        <v>150</v>
      </c>
      <c r="I28" s="14">
        <v>150</v>
      </c>
      <c r="J28" s="14">
        <v>250</v>
      </c>
      <c r="K28" s="14">
        <v>250</v>
      </c>
      <c r="L28" s="14">
        <v>250</v>
      </c>
      <c r="M28" s="14">
        <v>250</v>
      </c>
      <c r="N28" s="14">
        <v>250</v>
      </c>
      <c r="O28" s="14">
        <v>3500</v>
      </c>
      <c r="P28" s="6"/>
    </row>
    <row r="29" spans="1:16" ht="15.75" x14ac:dyDescent="0.25">
      <c r="A29" s="103" t="s">
        <v>330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6"/>
    </row>
    <row r="30" spans="1:16" ht="15.75" x14ac:dyDescent="0.25">
      <c r="A30" s="109" t="s">
        <v>90</v>
      </c>
      <c r="B30" s="104" t="s">
        <v>65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4"/>
    </row>
    <row r="31" spans="1:16" ht="15.75" x14ac:dyDescent="0.25">
      <c r="A31" s="107"/>
      <c r="B31" s="14" t="s">
        <v>28</v>
      </c>
      <c r="C31" s="14" t="s">
        <v>82</v>
      </c>
      <c r="D31" s="14">
        <v>3</v>
      </c>
      <c r="E31" s="14">
        <v>3</v>
      </c>
      <c r="F31" s="14">
        <v>2</v>
      </c>
      <c r="G31" s="14">
        <v>2</v>
      </c>
      <c r="H31" s="14">
        <v>2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14">
        <v>3</v>
      </c>
      <c r="O31" s="14">
        <v>30</v>
      </c>
      <c r="P31" s="6"/>
    </row>
    <row r="32" spans="1:16" ht="15.75" x14ac:dyDescent="0.25">
      <c r="A32" s="108"/>
      <c r="B32" s="14" t="s">
        <v>29</v>
      </c>
      <c r="C32" s="14" t="s">
        <v>82</v>
      </c>
      <c r="D32" s="14">
        <v>3</v>
      </c>
      <c r="E32" s="14">
        <v>3</v>
      </c>
      <c r="F32" s="14">
        <v>2</v>
      </c>
      <c r="G32" s="14">
        <v>2</v>
      </c>
      <c r="H32" s="14">
        <v>2</v>
      </c>
      <c r="I32" s="14">
        <v>3</v>
      </c>
      <c r="J32" s="14">
        <v>3</v>
      </c>
      <c r="K32" s="14">
        <v>3</v>
      </c>
      <c r="L32" s="14">
        <v>3</v>
      </c>
      <c r="M32" s="14">
        <v>3</v>
      </c>
      <c r="N32" s="14">
        <v>3</v>
      </c>
      <c r="O32" s="14"/>
      <c r="P32" s="6"/>
    </row>
    <row r="33" spans="1:99" ht="15.75" x14ac:dyDescent="0.25">
      <c r="A33" s="109" t="s">
        <v>96</v>
      </c>
      <c r="B33" s="104" t="s">
        <v>66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6"/>
    </row>
    <row r="34" spans="1:99" ht="15.75" x14ac:dyDescent="0.25">
      <c r="A34" s="107"/>
      <c r="B34" s="14" t="s">
        <v>28</v>
      </c>
      <c r="C34" s="14" t="s">
        <v>82</v>
      </c>
      <c r="D34" s="14">
        <v>23</v>
      </c>
      <c r="E34" s="14">
        <v>23</v>
      </c>
      <c r="F34" s="14">
        <v>22</v>
      </c>
      <c r="G34" s="14">
        <v>23</v>
      </c>
      <c r="H34" s="14">
        <v>23</v>
      </c>
      <c r="I34" s="14">
        <v>23</v>
      </c>
      <c r="J34" s="14">
        <v>23</v>
      </c>
      <c r="K34" s="14">
        <v>23</v>
      </c>
      <c r="L34" s="14">
        <v>23</v>
      </c>
      <c r="M34" s="14">
        <v>23</v>
      </c>
      <c r="N34" s="14">
        <v>23</v>
      </c>
      <c r="O34" s="14">
        <v>23</v>
      </c>
      <c r="P34" s="6"/>
    </row>
    <row r="35" spans="1:99" ht="15.75" x14ac:dyDescent="0.25">
      <c r="A35" s="108"/>
      <c r="B35" s="14" t="s">
        <v>29</v>
      </c>
      <c r="C35" s="14" t="s">
        <v>82</v>
      </c>
      <c r="D35" s="14">
        <v>23</v>
      </c>
      <c r="E35" s="14">
        <v>23</v>
      </c>
      <c r="F35" s="14">
        <v>22</v>
      </c>
      <c r="G35" s="14">
        <v>23</v>
      </c>
      <c r="H35" s="14">
        <v>23</v>
      </c>
      <c r="I35" s="14">
        <v>23</v>
      </c>
      <c r="J35" s="14">
        <v>23</v>
      </c>
      <c r="K35" s="14">
        <v>23</v>
      </c>
      <c r="L35" s="14">
        <v>23</v>
      </c>
      <c r="M35" s="14">
        <v>23</v>
      </c>
      <c r="N35" s="14">
        <v>23</v>
      </c>
      <c r="O35" s="14">
        <v>23</v>
      </c>
      <c r="P35" s="6"/>
    </row>
    <row r="36" spans="1:99" ht="15.75" x14ac:dyDescent="0.25">
      <c r="A36" s="109" t="s">
        <v>187</v>
      </c>
      <c r="B36" s="104" t="s">
        <v>327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6"/>
    </row>
    <row r="37" spans="1:99" ht="15.75" x14ac:dyDescent="0.25">
      <c r="A37" s="107"/>
      <c r="B37" s="14" t="s">
        <v>28</v>
      </c>
      <c r="C37" s="14" t="s">
        <v>82</v>
      </c>
      <c r="D37" s="14">
        <v>455</v>
      </c>
      <c r="E37" s="14">
        <v>455</v>
      </c>
      <c r="F37" s="14">
        <v>454</v>
      </c>
      <c r="G37" s="14">
        <v>455</v>
      </c>
      <c r="H37" s="14">
        <v>455</v>
      </c>
      <c r="I37" s="14">
        <v>455</v>
      </c>
      <c r="J37" s="14">
        <v>470</v>
      </c>
      <c r="K37" s="14">
        <v>470</v>
      </c>
      <c r="L37" s="14">
        <v>470</v>
      </c>
      <c r="M37" s="14">
        <v>493</v>
      </c>
      <c r="N37" s="14">
        <v>493</v>
      </c>
      <c r="O37" s="14">
        <v>493</v>
      </c>
      <c r="P37" s="6"/>
    </row>
    <row r="38" spans="1:99" ht="15.75" x14ac:dyDescent="0.25">
      <c r="A38" s="108"/>
      <c r="B38" s="14" t="s">
        <v>29</v>
      </c>
      <c r="C38" s="14" t="s">
        <v>82</v>
      </c>
      <c r="D38" s="14">
        <v>455</v>
      </c>
      <c r="E38" s="14">
        <v>455</v>
      </c>
      <c r="F38" s="14">
        <v>454</v>
      </c>
      <c r="G38" s="14">
        <v>455</v>
      </c>
      <c r="H38" s="14">
        <v>455</v>
      </c>
      <c r="I38" s="14">
        <v>455</v>
      </c>
      <c r="J38" s="14">
        <v>470</v>
      </c>
      <c r="K38" s="14">
        <v>470</v>
      </c>
      <c r="L38" s="14">
        <v>470</v>
      </c>
      <c r="M38" s="14">
        <v>493</v>
      </c>
      <c r="N38" s="14">
        <v>493</v>
      </c>
      <c r="O38" s="14">
        <v>493</v>
      </c>
      <c r="P38" s="6"/>
    </row>
    <row r="39" spans="1:99" ht="15.75" x14ac:dyDescent="0.25">
      <c r="A39" s="103" t="s">
        <v>331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6"/>
    </row>
    <row r="40" spans="1:99" ht="15.75" x14ac:dyDescent="0.25">
      <c r="A40" s="109" t="s">
        <v>104</v>
      </c>
      <c r="B40" s="104" t="s">
        <v>67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4"/>
    </row>
    <row r="41" spans="1:99" ht="15.75" x14ac:dyDescent="0.25">
      <c r="A41" s="107"/>
      <c r="B41" s="14" t="s">
        <v>28</v>
      </c>
      <c r="C41" s="14" t="s">
        <v>82</v>
      </c>
      <c r="D41" s="14">
        <v>0</v>
      </c>
      <c r="E41" s="14">
        <v>1962</v>
      </c>
      <c r="F41" s="14">
        <v>23</v>
      </c>
      <c r="G41" s="14">
        <v>2</v>
      </c>
      <c r="H41" s="14">
        <v>2</v>
      </c>
      <c r="I41" s="14">
        <v>2</v>
      </c>
      <c r="J41" s="14">
        <v>10</v>
      </c>
      <c r="K41" s="14">
        <v>10</v>
      </c>
      <c r="L41" s="14">
        <v>10</v>
      </c>
      <c r="M41" s="14">
        <v>10</v>
      </c>
      <c r="N41" s="14">
        <v>10</v>
      </c>
      <c r="O41" s="14">
        <v>2075</v>
      </c>
      <c r="P41" s="6"/>
    </row>
    <row r="42" spans="1:99" ht="15.75" x14ac:dyDescent="0.25">
      <c r="A42" s="108"/>
      <c r="B42" s="14" t="s">
        <v>29</v>
      </c>
      <c r="C42" s="14" t="s">
        <v>82</v>
      </c>
      <c r="D42" s="14">
        <v>0</v>
      </c>
      <c r="E42" s="14">
        <v>1962</v>
      </c>
      <c r="F42" s="14">
        <v>23</v>
      </c>
      <c r="G42" s="14">
        <v>2</v>
      </c>
      <c r="H42" s="14">
        <v>2</v>
      </c>
      <c r="I42" s="14">
        <v>2</v>
      </c>
      <c r="J42" s="14">
        <v>10</v>
      </c>
      <c r="K42" s="14">
        <v>10</v>
      </c>
      <c r="L42" s="14">
        <v>10</v>
      </c>
      <c r="M42" s="14">
        <v>10</v>
      </c>
      <c r="N42" s="14">
        <v>10</v>
      </c>
      <c r="O42" s="14">
        <v>2075</v>
      </c>
      <c r="P42" s="6"/>
    </row>
    <row r="43" spans="1:99" ht="15.75" x14ac:dyDescent="0.25">
      <c r="A43" s="109" t="s">
        <v>192</v>
      </c>
      <c r="B43" s="104" t="s">
        <v>68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6"/>
    </row>
    <row r="44" spans="1:99" ht="15.75" x14ac:dyDescent="0.25">
      <c r="A44" s="107"/>
      <c r="B44" s="14" t="s">
        <v>28</v>
      </c>
      <c r="C44" s="14" t="s">
        <v>82</v>
      </c>
      <c r="D44" s="14">
        <v>4</v>
      </c>
      <c r="E44" s="14">
        <v>5</v>
      </c>
      <c r="F44" s="14">
        <v>4</v>
      </c>
      <c r="G44" s="14">
        <v>4</v>
      </c>
      <c r="H44" s="14">
        <v>4</v>
      </c>
      <c r="I44" s="14">
        <v>4</v>
      </c>
      <c r="J44" s="14">
        <v>6</v>
      </c>
      <c r="K44" s="14">
        <v>10</v>
      </c>
      <c r="L44" s="14">
        <v>10</v>
      </c>
      <c r="M44" s="14">
        <v>10</v>
      </c>
      <c r="N44" s="14">
        <v>10</v>
      </c>
      <c r="O44" s="14">
        <v>90</v>
      </c>
      <c r="P44" s="6"/>
    </row>
    <row r="45" spans="1:99" ht="15.75" x14ac:dyDescent="0.25">
      <c r="A45" s="108"/>
      <c r="B45" s="14" t="s">
        <v>29</v>
      </c>
      <c r="C45" s="14" t="s">
        <v>82</v>
      </c>
      <c r="D45" s="14">
        <v>4</v>
      </c>
      <c r="E45" s="14">
        <v>5</v>
      </c>
      <c r="F45" s="14">
        <v>4</v>
      </c>
      <c r="G45" s="14">
        <v>4</v>
      </c>
      <c r="H45" s="14">
        <v>4</v>
      </c>
      <c r="I45" s="14">
        <v>4</v>
      </c>
      <c r="J45" s="14">
        <v>6</v>
      </c>
      <c r="K45" s="14">
        <v>10</v>
      </c>
      <c r="L45" s="14">
        <v>10</v>
      </c>
      <c r="M45" s="14">
        <v>10</v>
      </c>
      <c r="N45" s="14">
        <v>10</v>
      </c>
      <c r="O45" s="14">
        <v>90</v>
      </c>
      <c r="P45" s="6"/>
    </row>
    <row r="46" spans="1:99" s="26" customFormat="1" ht="15.75" x14ac:dyDescent="0.25">
      <c r="A46" s="103" t="s">
        <v>332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27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</row>
    <row r="47" spans="1:99" ht="15.75" x14ac:dyDescent="0.25">
      <c r="A47" s="109" t="s">
        <v>164</v>
      </c>
      <c r="B47" s="104" t="s">
        <v>69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4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</row>
    <row r="48" spans="1:99" ht="15.75" x14ac:dyDescent="0.25">
      <c r="A48" s="107"/>
      <c r="B48" s="14" t="s">
        <v>28</v>
      </c>
      <c r="C48" s="14" t="s">
        <v>82</v>
      </c>
      <c r="D48" s="14">
        <v>190</v>
      </c>
      <c r="E48" s="14">
        <v>186</v>
      </c>
      <c r="F48" s="14">
        <v>184</v>
      </c>
      <c r="G48" s="14">
        <v>190</v>
      </c>
      <c r="H48" s="14">
        <v>190</v>
      </c>
      <c r="I48" s="14">
        <v>190</v>
      </c>
      <c r="J48" s="14">
        <v>190</v>
      </c>
      <c r="K48" s="14">
        <v>190</v>
      </c>
      <c r="L48" s="14">
        <v>190</v>
      </c>
      <c r="M48" s="14">
        <v>190</v>
      </c>
      <c r="N48" s="14">
        <v>190</v>
      </c>
      <c r="O48" s="14">
        <v>190</v>
      </c>
      <c r="P48" s="6"/>
    </row>
    <row r="49" spans="1:16" ht="15.75" x14ac:dyDescent="0.25">
      <c r="A49" s="108"/>
      <c r="B49" s="14" t="s">
        <v>29</v>
      </c>
      <c r="C49" s="14" t="s">
        <v>82</v>
      </c>
      <c r="D49" s="14">
        <v>190</v>
      </c>
      <c r="E49" s="14">
        <v>186</v>
      </c>
      <c r="F49" s="14">
        <v>184</v>
      </c>
      <c r="G49" s="14">
        <v>190</v>
      </c>
      <c r="H49" s="14">
        <v>190</v>
      </c>
      <c r="I49" s="14">
        <v>190</v>
      </c>
      <c r="J49" s="14">
        <v>190</v>
      </c>
      <c r="K49" s="14">
        <v>190</v>
      </c>
      <c r="L49" s="14">
        <v>190</v>
      </c>
      <c r="M49" s="14">
        <v>190</v>
      </c>
      <c r="N49" s="14">
        <v>190</v>
      </c>
      <c r="O49" s="14">
        <v>190</v>
      </c>
      <c r="P49" s="6"/>
    </row>
    <row r="50" spans="1:16" ht="15.75" x14ac:dyDescent="0.25">
      <c r="A50" s="109" t="s">
        <v>197</v>
      </c>
      <c r="B50" s="104" t="s">
        <v>70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6"/>
    </row>
    <row r="51" spans="1:16" ht="15.75" x14ac:dyDescent="0.25">
      <c r="A51" s="107"/>
      <c r="B51" s="14" t="s">
        <v>28</v>
      </c>
      <c r="C51" s="14" t="s">
        <v>82</v>
      </c>
      <c r="D51" s="14">
        <v>30</v>
      </c>
      <c r="E51" s="14">
        <v>30</v>
      </c>
      <c r="F51" s="14">
        <v>29</v>
      </c>
      <c r="G51" s="14">
        <v>30</v>
      </c>
      <c r="H51" s="14">
        <v>30</v>
      </c>
      <c r="I51" s="14">
        <v>30</v>
      </c>
      <c r="J51" s="14">
        <v>30</v>
      </c>
      <c r="K51" s="14">
        <v>30</v>
      </c>
      <c r="L51" s="14">
        <v>30</v>
      </c>
      <c r="M51" s="14">
        <v>30</v>
      </c>
      <c r="N51" s="14">
        <v>30</v>
      </c>
      <c r="O51" s="14">
        <v>30</v>
      </c>
      <c r="P51" s="6"/>
    </row>
    <row r="52" spans="1:16" ht="15.75" x14ac:dyDescent="0.25">
      <c r="A52" s="108"/>
      <c r="B52" s="14" t="s">
        <v>29</v>
      </c>
      <c r="C52" s="14" t="s">
        <v>82</v>
      </c>
      <c r="D52" s="14">
        <v>30</v>
      </c>
      <c r="E52" s="14">
        <v>30</v>
      </c>
      <c r="F52" s="14">
        <v>29</v>
      </c>
      <c r="G52" s="14">
        <v>30</v>
      </c>
      <c r="H52" s="14">
        <v>30</v>
      </c>
      <c r="I52" s="14">
        <v>30</v>
      </c>
      <c r="J52" s="14">
        <v>30</v>
      </c>
      <c r="K52" s="14">
        <v>30</v>
      </c>
      <c r="L52" s="14">
        <v>30</v>
      </c>
      <c r="M52" s="14">
        <v>30</v>
      </c>
      <c r="N52" s="14">
        <v>30</v>
      </c>
      <c r="O52" s="14">
        <v>30</v>
      </c>
      <c r="P52" s="6"/>
    </row>
    <row r="53" spans="1:16" ht="15.75" x14ac:dyDescent="0.25">
      <c r="A53" s="109" t="s">
        <v>202</v>
      </c>
      <c r="B53" s="104" t="s">
        <v>71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6"/>
    </row>
    <row r="54" spans="1:16" ht="15.75" x14ac:dyDescent="0.25">
      <c r="A54" s="107"/>
      <c r="B54" s="14" t="s">
        <v>28</v>
      </c>
      <c r="C54" s="14" t="s">
        <v>82</v>
      </c>
      <c r="D54" s="14">
        <v>0</v>
      </c>
      <c r="E54" s="14">
        <v>0</v>
      </c>
      <c r="F54" s="14">
        <v>331</v>
      </c>
      <c r="G54" s="14">
        <v>350</v>
      </c>
      <c r="H54" s="14">
        <v>0</v>
      </c>
      <c r="I54" s="14">
        <v>0</v>
      </c>
      <c r="J54" s="14">
        <v>0</v>
      </c>
      <c r="K54" s="14">
        <v>350</v>
      </c>
      <c r="L54" s="14">
        <v>0</v>
      </c>
      <c r="M54" s="14">
        <v>0</v>
      </c>
      <c r="N54" s="14">
        <v>0</v>
      </c>
      <c r="O54" s="14">
        <v>350</v>
      </c>
      <c r="P54" s="6"/>
    </row>
    <row r="55" spans="1:16" ht="15.75" x14ac:dyDescent="0.25">
      <c r="A55" s="107"/>
      <c r="B55" s="23" t="s">
        <v>29</v>
      </c>
      <c r="C55" s="23" t="s">
        <v>82</v>
      </c>
      <c r="D55" s="14">
        <v>0</v>
      </c>
      <c r="E55" s="14">
        <v>0</v>
      </c>
      <c r="F55" s="14">
        <v>331</v>
      </c>
      <c r="G55" s="14">
        <v>350</v>
      </c>
      <c r="H55" s="14">
        <v>0</v>
      </c>
      <c r="I55" s="14">
        <v>0</v>
      </c>
      <c r="J55" s="14">
        <v>0</v>
      </c>
      <c r="K55" s="14">
        <v>350</v>
      </c>
      <c r="L55" s="14">
        <v>0</v>
      </c>
      <c r="M55" s="14">
        <v>0</v>
      </c>
      <c r="N55" s="14">
        <v>0</v>
      </c>
      <c r="O55" s="14">
        <v>350</v>
      </c>
      <c r="P55" s="6"/>
    </row>
    <row r="56" spans="1:16" s="22" customFormat="1" ht="15.75" x14ac:dyDescent="0.25">
      <c r="A56" s="116" t="s">
        <v>333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27"/>
    </row>
    <row r="57" spans="1:16" ht="32.25" customHeight="1" x14ac:dyDescent="0.25">
      <c r="A57" s="107" t="s">
        <v>208</v>
      </c>
      <c r="B57" s="118" t="s">
        <v>72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6"/>
    </row>
    <row r="58" spans="1:16" ht="15.75" x14ac:dyDescent="0.25">
      <c r="A58" s="107"/>
      <c r="B58" s="14" t="s">
        <v>28</v>
      </c>
      <c r="C58" s="14" t="s">
        <v>82</v>
      </c>
      <c r="D58" s="14">
        <v>22151</v>
      </c>
      <c r="E58" s="14">
        <v>22191</v>
      </c>
      <c r="F58" s="14">
        <v>22181</v>
      </c>
      <c r="G58" s="14">
        <v>23500</v>
      </c>
      <c r="H58" s="14">
        <v>23500</v>
      </c>
      <c r="I58" s="14">
        <v>23500</v>
      </c>
      <c r="J58" s="14">
        <v>23500</v>
      </c>
      <c r="K58" s="14">
        <v>23500</v>
      </c>
      <c r="L58" s="14">
        <v>23500</v>
      </c>
      <c r="M58" s="14">
        <v>23500</v>
      </c>
      <c r="N58" s="14">
        <v>23500</v>
      </c>
      <c r="O58" s="14">
        <v>23500</v>
      </c>
      <c r="P58" s="6"/>
    </row>
    <row r="59" spans="1:16" ht="15.75" x14ac:dyDescent="0.25">
      <c r="A59" s="108"/>
      <c r="B59" s="14" t="s">
        <v>29</v>
      </c>
      <c r="C59" s="14" t="s">
        <v>82</v>
      </c>
      <c r="D59" s="14">
        <v>22151</v>
      </c>
      <c r="E59" s="14">
        <v>22191</v>
      </c>
      <c r="F59" s="14">
        <v>22181</v>
      </c>
      <c r="G59" s="14">
        <v>23500</v>
      </c>
      <c r="H59" s="14">
        <v>23500</v>
      </c>
      <c r="I59" s="14">
        <v>23500</v>
      </c>
      <c r="J59" s="14">
        <v>23500</v>
      </c>
      <c r="K59" s="14">
        <v>23500</v>
      </c>
      <c r="L59" s="14">
        <v>23500</v>
      </c>
      <c r="M59" s="14">
        <v>23500</v>
      </c>
      <c r="N59" s="14">
        <v>23500</v>
      </c>
      <c r="O59" s="14">
        <v>23500</v>
      </c>
      <c r="P59" s="6"/>
    </row>
    <row r="60" spans="1:16" ht="15.75" x14ac:dyDescent="0.25">
      <c r="A60" s="109" t="s">
        <v>213</v>
      </c>
      <c r="B60" s="104" t="s">
        <v>73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6"/>
    </row>
    <row r="61" spans="1:16" ht="15.75" x14ac:dyDescent="0.25">
      <c r="A61" s="107"/>
      <c r="B61" s="14" t="s">
        <v>28</v>
      </c>
      <c r="C61" s="14" t="s">
        <v>82</v>
      </c>
      <c r="D61" s="14">
        <v>3444</v>
      </c>
      <c r="E61" s="14">
        <v>4352</v>
      </c>
      <c r="F61" s="14">
        <v>4379</v>
      </c>
      <c r="G61" s="14">
        <v>4400</v>
      </c>
      <c r="H61" s="14">
        <v>4400</v>
      </c>
      <c r="I61" s="14">
        <v>2200</v>
      </c>
      <c r="J61" s="14">
        <v>2200</v>
      </c>
      <c r="K61" s="14">
        <v>2200</v>
      </c>
      <c r="L61" s="14">
        <v>2200</v>
      </c>
      <c r="M61" s="14">
        <v>4400</v>
      </c>
      <c r="N61" s="14">
        <v>4400</v>
      </c>
      <c r="O61" s="14">
        <v>4400</v>
      </c>
      <c r="P61" s="6"/>
    </row>
    <row r="62" spans="1:16" ht="15.75" x14ac:dyDescent="0.25">
      <c r="A62" s="108"/>
      <c r="B62" s="14" t="s">
        <v>29</v>
      </c>
      <c r="C62" s="14" t="s">
        <v>82</v>
      </c>
      <c r="D62" s="14">
        <v>3444</v>
      </c>
      <c r="E62" s="14">
        <v>4352</v>
      </c>
      <c r="F62" s="14">
        <v>4379</v>
      </c>
      <c r="G62" s="14">
        <v>4400</v>
      </c>
      <c r="H62" s="14">
        <v>4400</v>
      </c>
      <c r="I62" s="14">
        <v>2200</v>
      </c>
      <c r="J62" s="14">
        <v>2200</v>
      </c>
      <c r="K62" s="14">
        <v>2200</v>
      </c>
      <c r="L62" s="14">
        <v>2200</v>
      </c>
      <c r="M62" s="14">
        <v>4400</v>
      </c>
      <c r="N62" s="14">
        <v>4400</v>
      </c>
      <c r="O62" s="14">
        <v>4400</v>
      </c>
      <c r="P62" s="6"/>
    </row>
    <row r="63" spans="1:16" ht="15.75" x14ac:dyDescent="0.25">
      <c r="A63" s="109" t="s">
        <v>218</v>
      </c>
      <c r="B63" s="104" t="s">
        <v>74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6"/>
    </row>
    <row r="64" spans="1:16" ht="15.75" x14ac:dyDescent="0.25">
      <c r="A64" s="107"/>
      <c r="B64" s="14" t="s">
        <v>28</v>
      </c>
      <c r="C64" s="14" t="s">
        <v>82</v>
      </c>
      <c r="D64" s="14">
        <v>5695</v>
      </c>
      <c r="E64" s="14">
        <v>5753</v>
      </c>
      <c r="F64" s="14">
        <v>5868</v>
      </c>
      <c r="G64" s="14">
        <v>5900</v>
      </c>
      <c r="H64" s="14">
        <v>5900</v>
      </c>
      <c r="I64" s="14">
        <v>5900</v>
      </c>
      <c r="J64" s="14">
        <v>5900</v>
      </c>
      <c r="K64" s="14">
        <v>5900</v>
      </c>
      <c r="L64" s="14">
        <v>5900</v>
      </c>
      <c r="M64" s="14">
        <v>5900</v>
      </c>
      <c r="N64" s="14">
        <v>5900</v>
      </c>
      <c r="O64" s="14">
        <v>5900</v>
      </c>
      <c r="P64" s="6"/>
    </row>
    <row r="65" spans="1:16" ht="15.75" x14ac:dyDescent="0.25">
      <c r="A65" s="108"/>
      <c r="B65" s="14" t="s">
        <v>29</v>
      </c>
      <c r="C65" s="14" t="s">
        <v>82</v>
      </c>
      <c r="D65" s="14">
        <v>5695</v>
      </c>
      <c r="E65" s="14">
        <v>5753</v>
      </c>
      <c r="F65" s="14">
        <v>5868</v>
      </c>
      <c r="G65" s="14">
        <v>5900</v>
      </c>
      <c r="H65" s="14">
        <v>5900</v>
      </c>
      <c r="I65" s="14">
        <v>5900</v>
      </c>
      <c r="J65" s="14">
        <v>5900</v>
      </c>
      <c r="K65" s="14">
        <v>5900</v>
      </c>
      <c r="L65" s="14">
        <v>5900</v>
      </c>
      <c r="M65" s="14">
        <v>5900</v>
      </c>
      <c r="N65" s="14">
        <v>5900</v>
      </c>
      <c r="O65" s="14">
        <v>5900</v>
      </c>
      <c r="P65" s="6"/>
    </row>
    <row r="66" spans="1:16" ht="15.75" x14ac:dyDescent="0.25">
      <c r="A66" s="103" t="s">
        <v>334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6"/>
    </row>
    <row r="67" spans="1:16" ht="15.75" x14ac:dyDescent="0.25">
      <c r="A67" s="109" t="s">
        <v>224</v>
      </c>
      <c r="B67" s="104" t="s">
        <v>75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6"/>
    </row>
    <row r="68" spans="1:16" ht="15.75" x14ac:dyDescent="0.25">
      <c r="A68" s="107"/>
      <c r="B68" s="14" t="s">
        <v>28</v>
      </c>
      <c r="C68" s="14" t="s">
        <v>82</v>
      </c>
      <c r="D68" s="14">
        <v>41133</v>
      </c>
      <c r="E68" s="14">
        <v>41435</v>
      </c>
      <c r="F68" s="14">
        <v>41448</v>
      </c>
      <c r="G68" s="14">
        <v>51900</v>
      </c>
      <c r="H68" s="14">
        <v>51900</v>
      </c>
      <c r="I68" s="14">
        <v>51900</v>
      </c>
      <c r="J68" s="14">
        <v>51900</v>
      </c>
      <c r="K68" s="14">
        <v>51900</v>
      </c>
      <c r="L68" s="14">
        <v>51900</v>
      </c>
      <c r="M68" s="14">
        <v>51900</v>
      </c>
      <c r="N68" s="14">
        <v>51900</v>
      </c>
      <c r="O68" s="14">
        <v>51900</v>
      </c>
      <c r="P68" s="6"/>
    </row>
    <row r="69" spans="1:16" ht="15.75" x14ac:dyDescent="0.25">
      <c r="A69" s="108"/>
      <c r="B69" s="14" t="s">
        <v>29</v>
      </c>
      <c r="C69" s="14" t="s">
        <v>82</v>
      </c>
      <c r="D69" s="14">
        <v>41133</v>
      </c>
      <c r="E69" s="14">
        <v>41435</v>
      </c>
      <c r="F69" s="14">
        <v>41448</v>
      </c>
      <c r="G69" s="14">
        <v>51900</v>
      </c>
      <c r="H69" s="14">
        <v>51900</v>
      </c>
      <c r="I69" s="14">
        <v>51900</v>
      </c>
      <c r="J69" s="14">
        <v>51900</v>
      </c>
      <c r="K69" s="14">
        <v>51900</v>
      </c>
      <c r="L69" s="14">
        <v>51900</v>
      </c>
      <c r="M69" s="14">
        <v>51900</v>
      </c>
      <c r="N69" s="14">
        <v>51900</v>
      </c>
      <c r="O69" s="14">
        <v>51900</v>
      </c>
      <c r="P69" s="6"/>
    </row>
    <row r="70" spans="1:16" ht="15.75" x14ac:dyDescent="0.25">
      <c r="A70" s="109" t="s">
        <v>229</v>
      </c>
      <c r="B70" s="112" t="s">
        <v>76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6"/>
    </row>
    <row r="71" spans="1:16" ht="15.75" x14ac:dyDescent="0.25">
      <c r="A71" s="107"/>
      <c r="B71" s="14" t="s">
        <v>28</v>
      </c>
      <c r="C71" s="14" t="s">
        <v>82</v>
      </c>
      <c r="D71" s="14">
        <v>9384</v>
      </c>
      <c r="E71" s="14">
        <v>7146</v>
      </c>
      <c r="F71" s="14">
        <v>8731</v>
      </c>
      <c r="G71" s="14">
        <v>8500</v>
      </c>
      <c r="H71" s="14">
        <v>8500</v>
      </c>
      <c r="I71" s="14">
        <v>8500</v>
      </c>
      <c r="J71" s="14">
        <v>8500</v>
      </c>
      <c r="K71" s="14">
        <v>8500</v>
      </c>
      <c r="L71" s="14">
        <v>8500</v>
      </c>
      <c r="M71" s="14">
        <v>8500</v>
      </c>
      <c r="N71" s="14">
        <v>8500</v>
      </c>
      <c r="O71" s="14">
        <v>9500</v>
      </c>
      <c r="P71" s="6"/>
    </row>
    <row r="72" spans="1:16" ht="15.75" x14ac:dyDescent="0.25">
      <c r="A72" s="108"/>
      <c r="B72" s="14" t="s">
        <v>29</v>
      </c>
      <c r="C72" s="14" t="s">
        <v>82</v>
      </c>
      <c r="D72" s="14">
        <v>9384</v>
      </c>
      <c r="E72" s="14">
        <v>7146</v>
      </c>
      <c r="F72" s="14">
        <v>8731</v>
      </c>
      <c r="G72" s="14">
        <v>8500</v>
      </c>
      <c r="H72" s="14">
        <v>8500</v>
      </c>
      <c r="I72" s="14">
        <v>8500</v>
      </c>
      <c r="J72" s="14">
        <v>8500</v>
      </c>
      <c r="K72" s="14">
        <v>8500</v>
      </c>
      <c r="L72" s="14">
        <v>8500</v>
      </c>
      <c r="M72" s="14">
        <v>8500</v>
      </c>
      <c r="N72" s="14">
        <v>8500</v>
      </c>
      <c r="O72" s="14">
        <v>9500</v>
      </c>
      <c r="P72" s="6"/>
    </row>
    <row r="73" spans="1:16" ht="15.75" x14ac:dyDescent="0.25">
      <c r="A73" s="117" t="s">
        <v>335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20" t="s">
        <v>359</v>
      </c>
    </row>
    <row r="74" spans="1:16" ht="15.75" x14ac:dyDescent="0.25">
      <c r="A74" s="109" t="s">
        <v>235</v>
      </c>
      <c r="B74" s="116" t="s">
        <v>77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21"/>
    </row>
    <row r="75" spans="1:16" ht="15.75" x14ac:dyDescent="0.25">
      <c r="A75" s="107"/>
      <c r="B75" s="14" t="s">
        <v>28</v>
      </c>
      <c r="C75" s="14" t="s">
        <v>82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2</v>
      </c>
      <c r="P75" s="121"/>
    </row>
    <row r="76" spans="1:16" ht="31.5" customHeight="1" x14ac:dyDescent="0.25">
      <c r="A76" s="108"/>
      <c r="B76" s="14" t="s">
        <v>29</v>
      </c>
      <c r="C76" s="14" t="s">
        <v>82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2</v>
      </c>
      <c r="P76" s="122"/>
    </row>
    <row r="77" spans="1:16" ht="30" customHeight="1" x14ac:dyDescent="0.25">
      <c r="A77" s="103" t="s">
        <v>336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6"/>
    </row>
    <row r="78" spans="1:16" ht="15.75" x14ac:dyDescent="0.25">
      <c r="A78" s="109" t="s">
        <v>241</v>
      </c>
      <c r="B78" s="104" t="s">
        <v>78</v>
      </c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6"/>
    </row>
    <row r="79" spans="1:16" ht="15.75" x14ac:dyDescent="0.25">
      <c r="A79" s="107"/>
      <c r="B79" s="14" t="s">
        <v>28</v>
      </c>
      <c r="C79" s="14" t="s">
        <v>82</v>
      </c>
      <c r="D79" s="14">
        <v>61364</v>
      </c>
      <c r="E79" s="14">
        <v>61347</v>
      </c>
      <c r="F79" s="14">
        <v>61499</v>
      </c>
      <c r="G79" s="14">
        <v>66500</v>
      </c>
      <c r="H79" s="14">
        <v>66500</v>
      </c>
      <c r="I79" s="14">
        <v>66500</v>
      </c>
      <c r="J79" s="14">
        <v>67555</v>
      </c>
      <c r="K79" s="14">
        <v>67555</v>
      </c>
      <c r="L79" s="14">
        <v>67555</v>
      </c>
      <c r="M79" s="14">
        <v>67555</v>
      </c>
      <c r="N79" s="14">
        <v>67555</v>
      </c>
      <c r="O79" s="14">
        <v>67555</v>
      </c>
      <c r="P79" s="6"/>
    </row>
    <row r="80" spans="1:16" ht="15.75" x14ac:dyDescent="0.25">
      <c r="A80" s="108"/>
      <c r="B80" s="14" t="s">
        <v>29</v>
      </c>
      <c r="C80" s="14" t="s">
        <v>82</v>
      </c>
      <c r="D80" s="14">
        <v>61364</v>
      </c>
      <c r="E80" s="14">
        <v>61347</v>
      </c>
      <c r="F80" s="14">
        <v>61499</v>
      </c>
      <c r="G80" s="14">
        <v>66500</v>
      </c>
      <c r="H80" s="14">
        <v>66500</v>
      </c>
      <c r="I80" s="14">
        <v>66500</v>
      </c>
      <c r="J80" s="14">
        <v>67555</v>
      </c>
      <c r="K80" s="14">
        <v>67555</v>
      </c>
      <c r="L80" s="14">
        <v>67555</v>
      </c>
      <c r="M80" s="14">
        <v>67555</v>
      </c>
      <c r="N80" s="14">
        <v>67555</v>
      </c>
      <c r="O80" s="14">
        <v>67555</v>
      </c>
      <c r="P80" s="6"/>
    </row>
    <row r="81" spans="1:16" ht="15.75" x14ac:dyDescent="0.25">
      <c r="A81" s="103" t="s">
        <v>337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6"/>
    </row>
    <row r="82" spans="1:16" ht="15.75" x14ac:dyDescent="0.25">
      <c r="A82" s="109" t="s">
        <v>247</v>
      </c>
      <c r="B82" s="104" t="s">
        <v>79</v>
      </c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6"/>
    </row>
    <row r="83" spans="1:16" ht="15.75" x14ac:dyDescent="0.25">
      <c r="A83" s="107"/>
      <c r="B83" s="14" t="s">
        <v>28</v>
      </c>
      <c r="C83" s="14" t="s">
        <v>82</v>
      </c>
      <c r="D83" s="14">
        <v>56</v>
      </c>
      <c r="E83" s="14">
        <v>80</v>
      </c>
      <c r="F83" s="14">
        <v>92</v>
      </c>
      <c r="G83" s="14">
        <v>40</v>
      </c>
      <c r="H83" s="14">
        <v>40</v>
      </c>
      <c r="I83" s="14">
        <v>40</v>
      </c>
      <c r="J83" s="14">
        <v>40</v>
      </c>
      <c r="K83" s="14">
        <v>40</v>
      </c>
      <c r="L83" s="14">
        <v>40</v>
      </c>
      <c r="M83" s="14">
        <v>40</v>
      </c>
      <c r="N83" s="14">
        <v>40</v>
      </c>
      <c r="O83" s="14">
        <v>600</v>
      </c>
      <c r="P83" s="6"/>
    </row>
    <row r="84" spans="1:16" ht="15.75" x14ac:dyDescent="0.25">
      <c r="A84" s="108"/>
      <c r="B84" s="14" t="s">
        <v>29</v>
      </c>
      <c r="C84" s="14" t="s">
        <v>82</v>
      </c>
      <c r="D84" s="14">
        <v>56</v>
      </c>
      <c r="E84" s="14">
        <v>80</v>
      </c>
      <c r="F84" s="14">
        <v>92</v>
      </c>
      <c r="G84" s="14">
        <v>40</v>
      </c>
      <c r="H84" s="14">
        <v>40</v>
      </c>
      <c r="I84" s="14">
        <v>40</v>
      </c>
      <c r="J84" s="14">
        <v>40</v>
      </c>
      <c r="K84" s="14">
        <v>40</v>
      </c>
      <c r="L84" s="14">
        <v>40</v>
      </c>
      <c r="M84" s="14">
        <v>40</v>
      </c>
      <c r="N84" s="14">
        <v>40</v>
      </c>
      <c r="O84" s="14">
        <v>600</v>
      </c>
      <c r="P84" s="6"/>
    </row>
    <row r="85" spans="1:16" ht="15.75" x14ac:dyDescent="0.25">
      <c r="A85" s="103" t="s">
        <v>338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4"/>
    </row>
    <row r="86" spans="1:16" ht="15.75" x14ac:dyDescent="0.25">
      <c r="A86" s="109" t="s">
        <v>253</v>
      </c>
      <c r="B86" s="104" t="s">
        <v>80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6"/>
    </row>
    <row r="87" spans="1:16" ht="15.75" x14ac:dyDescent="0.25">
      <c r="A87" s="107"/>
      <c r="B87" s="14" t="s">
        <v>28</v>
      </c>
      <c r="C87" s="14" t="s">
        <v>82</v>
      </c>
      <c r="D87" s="14">
        <v>4423</v>
      </c>
      <c r="E87" s="14">
        <v>4534</v>
      </c>
      <c r="F87" s="14">
        <v>4591</v>
      </c>
      <c r="G87" s="14">
        <v>5000</v>
      </c>
      <c r="H87" s="14">
        <v>5000</v>
      </c>
      <c r="I87" s="14">
        <v>5000</v>
      </c>
      <c r="J87" s="14">
        <v>5000</v>
      </c>
      <c r="K87" s="14">
        <v>9000</v>
      </c>
      <c r="L87" s="14">
        <v>10000</v>
      </c>
      <c r="M87" s="14">
        <v>11000</v>
      </c>
      <c r="N87" s="14">
        <v>11000</v>
      </c>
      <c r="O87" s="14">
        <v>12000</v>
      </c>
      <c r="P87" s="6"/>
    </row>
    <row r="88" spans="1:16" ht="15.75" x14ac:dyDescent="0.25">
      <c r="A88" s="108"/>
      <c r="B88" s="14" t="s">
        <v>29</v>
      </c>
      <c r="C88" s="14" t="s">
        <v>82</v>
      </c>
      <c r="D88" s="14">
        <v>4423</v>
      </c>
      <c r="E88" s="14">
        <v>4534</v>
      </c>
      <c r="F88" s="14">
        <v>4591</v>
      </c>
      <c r="G88" s="14">
        <v>5000</v>
      </c>
      <c r="H88" s="14">
        <v>5000</v>
      </c>
      <c r="I88" s="14">
        <v>5000</v>
      </c>
      <c r="J88" s="14">
        <v>5000</v>
      </c>
      <c r="K88" s="14">
        <v>9000</v>
      </c>
      <c r="L88" s="14">
        <v>10000</v>
      </c>
      <c r="M88" s="14">
        <v>11000</v>
      </c>
      <c r="N88" s="14">
        <v>11000</v>
      </c>
      <c r="O88" s="14">
        <v>12000</v>
      </c>
      <c r="P88" s="6"/>
    </row>
    <row r="89" spans="1:16" ht="15.75" x14ac:dyDescent="0.25">
      <c r="A89" s="103" t="s">
        <v>339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6"/>
    </row>
    <row r="90" spans="1:16" ht="15.75" x14ac:dyDescent="0.25">
      <c r="A90" s="109" t="s">
        <v>259</v>
      </c>
      <c r="B90" s="104" t="s">
        <v>81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6"/>
    </row>
    <row r="91" spans="1:16" ht="15.75" x14ac:dyDescent="0.25">
      <c r="A91" s="107"/>
      <c r="B91" s="14" t="s">
        <v>28</v>
      </c>
      <c r="C91" s="14" t="s">
        <v>83</v>
      </c>
      <c r="D91" s="14">
        <v>1</v>
      </c>
      <c r="E91" s="14">
        <v>0</v>
      </c>
      <c r="F91" s="14">
        <v>0</v>
      </c>
      <c r="G91" s="14">
        <v>2</v>
      </c>
      <c r="H91" s="14">
        <v>1</v>
      </c>
      <c r="I91" s="14">
        <v>1</v>
      </c>
      <c r="J91" s="14">
        <v>1</v>
      </c>
      <c r="K91" s="14">
        <v>1</v>
      </c>
      <c r="L91" s="14">
        <v>0</v>
      </c>
      <c r="M91" s="14">
        <v>1</v>
      </c>
      <c r="N91" s="14">
        <v>1</v>
      </c>
      <c r="O91" s="14">
        <v>10</v>
      </c>
      <c r="P91" s="6"/>
    </row>
    <row r="92" spans="1:16" ht="15.75" x14ac:dyDescent="0.25">
      <c r="A92" s="108"/>
      <c r="B92" s="14" t="s">
        <v>29</v>
      </c>
      <c r="C92" s="14" t="s">
        <v>83</v>
      </c>
      <c r="D92" s="14">
        <v>1</v>
      </c>
      <c r="E92" s="14">
        <v>0</v>
      </c>
      <c r="F92" s="14">
        <v>0</v>
      </c>
      <c r="G92" s="14">
        <v>2</v>
      </c>
      <c r="H92" s="14">
        <v>1</v>
      </c>
      <c r="I92" s="14">
        <v>1</v>
      </c>
      <c r="J92" s="14">
        <v>1</v>
      </c>
      <c r="K92" s="14">
        <v>1</v>
      </c>
      <c r="L92" s="14">
        <v>0</v>
      </c>
      <c r="M92" s="14">
        <v>1</v>
      </c>
      <c r="N92" s="14">
        <v>1</v>
      </c>
      <c r="O92" s="14">
        <v>10</v>
      </c>
      <c r="P92" s="6"/>
    </row>
    <row r="93" spans="1:16" ht="15.75" x14ac:dyDescent="0.25">
      <c r="A93" s="30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6"/>
    </row>
    <row r="94" spans="1:16" ht="18.75" x14ac:dyDescent="0.3">
      <c r="A94" s="110" t="s">
        <v>12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6"/>
    </row>
    <row r="95" spans="1:16" ht="18.75" x14ac:dyDescent="0.3">
      <c r="A95" s="110" t="s">
        <v>60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6"/>
    </row>
    <row r="96" spans="1:16" x14ac:dyDescent="0.25">
      <c r="A96" s="7"/>
      <c r="B96" s="7"/>
      <c r="C96" s="7"/>
      <c r="D96" s="7"/>
      <c r="P96" s="6"/>
    </row>
    <row r="97" spans="1:16" ht="18.75" x14ac:dyDescent="0.3">
      <c r="A97" s="110" t="s">
        <v>37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6"/>
    </row>
    <row r="98" spans="1:16" x14ac:dyDescent="0.25">
      <c r="A98" s="7"/>
      <c r="B98" s="111" t="s">
        <v>346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6"/>
    </row>
    <row r="99" spans="1:16" ht="15.75" x14ac:dyDescent="0.25">
      <c r="A99" s="103" t="s">
        <v>343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6"/>
    </row>
    <row r="100" spans="1:16" ht="27" customHeight="1" x14ac:dyDescent="0.25">
      <c r="A100" s="109" t="s">
        <v>41</v>
      </c>
      <c r="B100" s="104" t="s">
        <v>386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20"/>
    </row>
    <row r="101" spans="1:16" ht="15.75" x14ac:dyDescent="0.25">
      <c r="A101" s="107"/>
      <c r="B101" s="14" t="s">
        <v>28</v>
      </c>
      <c r="C101" s="14" t="s">
        <v>83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10</v>
      </c>
      <c r="O101" s="14">
        <v>10</v>
      </c>
      <c r="P101" s="121"/>
    </row>
    <row r="102" spans="1:16" ht="15.75" x14ac:dyDescent="0.25">
      <c r="A102" s="108"/>
      <c r="B102" s="14" t="s">
        <v>29</v>
      </c>
      <c r="C102" s="14" t="s">
        <v>83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10</v>
      </c>
      <c r="O102" s="14">
        <v>10</v>
      </c>
      <c r="P102" s="122"/>
    </row>
  </sheetData>
  <mergeCells count="80">
    <mergeCell ref="P73:P76"/>
    <mergeCell ref="P100:P102"/>
    <mergeCell ref="A29:O29"/>
    <mergeCell ref="A100:A102"/>
    <mergeCell ref="B100:O100"/>
    <mergeCell ref="B30:O30"/>
    <mergeCell ref="A33:A35"/>
    <mergeCell ref="B33:O33"/>
    <mergeCell ref="B40:O40"/>
    <mergeCell ref="A43:A45"/>
    <mergeCell ref="A39:O39"/>
    <mergeCell ref="A36:A38"/>
    <mergeCell ref="B36:O36"/>
    <mergeCell ref="A94:O94"/>
    <mergeCell ref="B90:O90"/>
    <mergeCell ref="B43:O43"/>
    <mergeCell ref="A25:I25"/>
    <mergeCell ref="A85:O85"/>
    <mergeCell ref="A89:O89"/>
    <mergeCell ref="A99:O99"/>
    <mergeCell ref="A56:O56"/>
    <mergeCell ref="A66:O66"/>
    <mergeCell ref="A73:O73"/>
    <mergeCell ref="A77:O77"/>
    <mergeCell ref="A86:A88"/>
    <mergeCell ref="B86:O86"/>
    <mergeCell ref="A74:A76"/>
    <mergeCell ref="B74:O74"/>
    <mergeCell ref="A57:A59"/>
    <mergeCell ref="B57:O57"/>
    <mergeCell ref="A60:A62"/>
    <mergeCell ref="A30:A32"/>
    <mergeCell ref="B21:O21"/>
    <mergeCell ref="A20:O20"/>
    <mergeCell ref="A24:O24"/>
    <mergeCell ref="A4:O4"/>
    <mergeCell ref="A14:A16"/>
    <mergeCell ref="B14:O14"/>
    <mergeCell ref="A17:A19"/>
    <mergeCell ref="B17:O17"/>
    <mergeCell ref="A2:O2"/>
    <mergeCell ref="A1:O1"/>
    <mergeCell ref="B11:O11"/>
    <mergeCell ref="A11:A13"/>
    <mergeCell ref="D6:N6"/>
    <mergeCell ref="O6:O7"/>
    <mergeCell ref="C6:C7"/>
    <mergeCell ref="B6:B7"/>
    <mergeCell ref="A6:A7"/>
    <mergeCell ref="A10:I10"/>
    <mergeCell ref="A9:I9"/>
    <mergeCell ref="B5:O5"/>
    <mergeCell ref="A95:O95"/>
    <mergeCell ref="A97:O97"/>
    <mergeCell ref="B98:O98"/>
    <mergeCell ref="A90:A92"/>
    <mergeCell ref="A67:A69"/>
    <mergeCell ref="A78:A80"/>
    <mergeCell ref="B78:O78"/>
    <mergeCell ref="A82:A84"/>
    <mergeCell ref="B82:O82"/>
    <mergeCell ref="A70:A72"/>
    <mergeCell ref="B70:O70"/>
    <mergeCell ref="A81:O81"/>
    <mergeCell ref="P6:P7"/>
    <mergeCell ref="A46:O46"/>
    <mergeCell ref="B67:O67"/>
    <mergeCell ref="A26:A28"/>
    <mergeCell ref="B26:O26"/>
    <mergeCell ref="A47:A49"/>
    <mergeCell ref="B47:O47"/>
    <mergeCell ref="A50:A52"/>
    <mergeCell ref="B50:O50"/>
    <mergeCell ref="A53:A55"/>
    <mergeCell ref="B53:O53"/>
    <mergeCell ref="A40:A42"/>
    <mergeCell ref="B60:O60"/>
    <mergeCell ref="A63:A65"/>
    <mergeCell ref="B63:O63"/>
    <mergeCell ref="A21:A23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2:AI127"/>
  <sheetViews>
    <sheetView zoomScaleNormal="100" workbookViewId="0">
      <selection activeCell="G124" sqref="G124:G125"/>
    </sheetView>
  </sheetViews>
  <sheetFormatPr defaultRowHeight="15" x14ac:dyDescent="0.25"/>
  <cols>
    <col min="1" max="1" width="6.140625" style="17" customWidth="1"/>
    <col min="2" max="2" width="21.7109375" style="62" customWidth="1"/>
    <col min="3" max="3" width="23.28515625" style="62" customWidth="1"/>
    <col min="4" max="4" width="22.7109375" style="62" customWidth="1"/>
    <col min="5" max="5" width="21.5703125" style="62" customWidth="1"/>
    <col min="6" max="6" width="32.7109375" style="63" customWidth="1"/>
    <col min="7" max="7" width="28.85546875" style="63" customWidth="1"/>
  </cols>
  <sheetData>
    <row r="2" spans="1:23" ht="15.75" x14ac:dyDescent="0.25">
      <c r="A2" s="135" t="s">
        <v>347</v>
      </c>
      <c r="B2" s="135"/>
      <c r="C2" s="135"/>
      <c r="D2" s="135"/>
      <c r="E2" s="135"/>
      <c r="F2" s="135"/>
      <c r="G2" s="135"/>
    </row>
    <row r="3" spans="1:23" ht="15.75" x14ac:dyDescent="0.25">
      <c r="A3" s="136" t="s">
        <v>345</v>
      </c>
      <c r="B3" s="136"/>
      <c r="C3" s="136"/>
      <c r="D3" s="136"/>
      <c r="E3" s="136"/>
      <c r="F3" s="136"/>
      <c r="G3" s="136"/>
    </row>
    <row r="4" spans="1:23" ht="15.75" x14ac:dyDescent="0.25">
      <c r="A4" s="135" t="s">
        <v>38</v>
      </c>
      <c r="B4" s="135"/>
      <c r="C4" s="135"/>
      <c r="D4" s="135"/>
      <c r="E4" s="135"/>
      <c r="F4" s="135"/>
      <c r="G4" s="135"/>
    </row>
    <row r="5" spans="1:23" ht="60" x14ac:dyDescent="0.25">
      <c r="A5" s="15" t="s">
        <v>39</v>
      </c>
      <c r="B5" s="56" t="s">
        <v>30</v>
      </c>
      <c r="C5" s="56" t="s">
        <v>31</v>
      </c>
      <c r="D5" s="56" t="s">
        <v>32</v>
      </c>
      <c r="E5" s="56" t="s">
        <v>33</v>
      </c>
      <c r="F5" s="56" t="s">
        <v>34</v>
      </c>
      <c r="G5" s="56" t="s">
        <v>35</v>
      </c>
    </row>
    <row r="6" spans="1:23" x14ac:dyDescent="0.25">
      <c r="A6" s="1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</row>
    <row r="7" spans="1:23" s="54" customFormat="1" ht="44.25" customHeight="1" x14ac:dyDescent="0.25">
      <c r="A7" s="55" t="s">
        <v>40</v>
      </c>
      <c r="B7" s="145" t="s">
        <v>84</v>
      </c>
      <c r="C7" s="145"/>
      <c r="D7" s="145"/>
      <c r="E7" s="145"/>
      <c r="F7" s="145"/>
      <c r="G7" s="14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x14ac:dyDescent="0.25">
      <c r="A8" s="15" t="s">
        <v>41</v>
      </c>
      <c r="B8" s="131" t="s">
        <v>85</v>
      </c>
      <c r="C8" s="132"/>
      <c r="D8" s="132"/>
      <c r="E8" s="132"/>
      <c r="F8" s="132"/>
      <c r="G8" s="132"/>
    </row>
    <row r="9" spans="1:23" ht="135" x14ac:dyDescent="0.25">
      <c r="A9" s="16" t="s">
        <v>42</v>
      </c>
      <c r="B9" s="56" t="s">
        <v>171</v>
      </c>
      <c r="C9" s="56" t="s">
        <v>360</v>
      </c>
      <c r="D9" s="56" t="s">
        <v>181</v>
      </c>
      <c r="E9" s="56" t="s">
        <v>170</v>
      </c>
      <c r="F9" s="56" t="s">
        <v>169</v>
      </c>
      <c r="G9" s="56" t="s">
        <v>174</v>
      </c>
    </row>
    <row r="10" spans="1:23" ht="135" x14ac:dyDescent="0.25">
      <c r="A10" s="15" t="s">
        <v>43</v>
      </c>
      <c r="B10" s="56" t="s">
        <v>173</v>
      </c>
      <c r="C10" s="56" t="s">
        <v>360</v>
      </c>
      <c r="D10" s="56" t="s">
        <v>182</v>
      </c>
      <c r="E10" s="56" t="s">
        <v>170</v>
      </c>
      <c r="F10" s="56" t="s">
        <v>175</v>
      </c>
      <c r="G10" s="56" t="s">
        <v>176</v>
      </c>
    </row>
    <row r="11" spans="1:23" ht="105" x14ac:dyDescent="0.25">
      <c r="A11" s="15" t="s">
        <v>86</v>
      </c>
      <c r="B11" s="56" t="s">
        <v>172</v>
      </c>
      <c r="C11" s="56" t="s">
        <v>360</v>
      </c>
      <c r="D11" s="56" t="s">
        <v>360</v>
      </c>
      <c r="E11" s="56" t="s">
        <v>180</v>
      </c>
      <c r="F11" s="56" t="s">
        <v>265</v>
      </c>
      <c r="G11" s="56" t="s">
        <v>177</v>
      </c>
    </row>
    <row r="12" spans="1:23" ht="90" x14ac:dyDescent="0.25">
      <c r="A12" s="15" t="s">
        <v>88</v>
      </c>
      <c r="B12" s="56" t="s">
        <v>179</v>
      </c>
      <c r="C12" s="56" t="s">
        <v>360</v>
      </c>
      <c r="D12" s="56" t="s">
        <v>360</v>
      </c>
      <c r="E12" s="56" t="s">
        <v>154</v>
      </c>
      <c r="F12" s="56" t="s">
        <v>361</v>
      </c>
      <c r="G12" s="56" t="s">
        <v>178</v>
      </c>
    </row>
    <row r="13" spans="1:23" s="54" customFormat="1" ht="36.75" customHeight="1" x14ac:dyDescent="0.25">
      <c r="A13" s="31" t="s">
        <v>89</v>
      </c>
      <c r="B13" s="146" t="s">
        <v>91</v>
      </c>
      <c r="C13" s="146"/>
      <c r="D13" s="146"/>
      <c r="E13" s="146"/>
      <c r="F13" s="146"/>
      <c r="G13" s="146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3" x14ac:dyDescent="0.25">
      <c r="A14" s="15" t="s">
        <v>90</v>
      </c>
      <c r="B14" s="131" t="s">
        <v>92</v>
      </c>
      <c r="C14" s="132"/>
      <c r="D14" s="132"/>
      <c r="E14" s="132"/>
      <c r="F14" s="132"/>
      <c r="G14" s="132"/>
    </row>
    <row r="15" spans="1:23" ht="105" x14ac:dyDescent="0.25">
      <c r="A15" s="16" t="s">
        <v>155</v>
      </c>
      <c r="B15" s="56" t="s">
        <v>268</v>
      </c>
      <c r="C15" s="56" t="s">
        <v>360</v>
      </c>
      <c r="D15" s="56" t="s">
        <v>360</v>
      </c>
      <c r="E15" s="56" t="s">
        <v>153</v>
      </c>
      <c r="F15" s="56" t="s">
        <v>169</v>
      </c>
      <c r="G15" s="56" t="s">
        <v>174</v>
      </c>
    </row>
    <row r="16" spans="1:23" ht="75" x14ac:dyDescent="0.25">
      <c r="A16" s="15" t="s">
        <v>156</v>
      </c>
      <c r="B16" s="56" t="s">
        <v>267</v>
      </c>
      <c r="C16" s="56" t="s">
        <v>360</v>
      </c>
      <c r="D16" s="56" t="s">
        <v>360</v>
      </c>
      <c r="E16" s="56" t="s">
        <v>153</v>
      </c>
      <c r="F16" s="56" t="s">
        <v>264</v>
      </c>
      <c r="G16" s="56" t="s">
        <v>176</v>
      </c>
    </row>
    <row r="17" spans="1:21" ht="105" x14ac:dyDescent="0.25">
      <c r="A17" s="15" t="s">
        <v>157</v>
      </c>
      <c r="B17" s="56" t="s">
        <v>266</v>
      </c>
      <c r="C17" s="56" t="s">
        <v>360</v>
      </c>
      <c r="D17" s="56" t="s">
        <v>360</v>
      </c>
      <c r="E17" s="56" t="s">
        <v>180</v>
      </c>
      <c r="F17" s="56" t="s">
        <v>265</v>
      </c>
      <c r="G17" s="56" t="s">
        <v>177</v>
      </c>
    </row>
    <row r="18" spans="1:21" ht="105" x14ac:dyDescent="0.25">
      <c r="A18" s="15" t="s">
        <v>158</v>
      </c>
      <c r="B18" s="56" t="s">
        <v>95</v>
      </c>
      <c r="C18" s="56" t="s">
        <v>360</v>
      </c>
      <c r="D18" s="56" t="s">
        <v>360</v>
      </c>
      <c r="E18" s="56" t="s">
        <v>154</v>
      </c>
      <c r="F18" s="56" t="s">
        <v>361</v>
      </c>
      <c r="G18" s="56" t="s">
        <v>178</v>
      </c>
    </row>
    <row r="19" spans="1:21" x14ac:dyDescent="0.25">
      <c r="A19" s="15" t="s">
        <v>96</v>
      </c>
      <c r="B19" s="131" t="s">
        <v>97</v>
      </c>
      <c r="C19" s="132"/>
      <c r="D19" s="132"/>
      <c r="E19" s="132"/>
      <c r="F19" s="132"/>
      <c r="G19" s="132"/>
    </row>
    <row r="20" spans="1:21" ht="135" x14ac:dyDescent="0.25">
      <c r="A20" s="16" t="s">
        <v>183</v>
      </c>
      <c r="B20" s="56" t="s">
        <v>98</v>
      </c>
      <c r="C20" s="56" t="s">
        <v>360</v>
      </c>
      <c r="D20" s="56" t="s">
        <v>360</v>
      </c>
      <c r="E20" s="56" t="s">
        <v>153</v>
      </c>
      <c r="F20" s="56" t="s">
        <v>169</v>
      </c>
      <c r="G20" s="56" t="s">
        <v>269</v>
      </c>
    </row>
    <row r="21" spans="1:21" ht="90" x14ac:dyDescent="0.25">
      <c r="A21" s="15" t="s">
        <v>184</v>
      </c>
      <c r="B21" s="56" t="s">
        <v>93</v>
      </c>
      <c r="C21" s="56" t="s">
        <v>360</v>
      </c>
      <c r="D21" s="56" t="s">
        <v>360</v>
      </c>
      <c r="E21" s="56" t="s">
        <v>153</v>
      </c>
      <c r="F21" s="56" t="s">
        <v>264</v>
      </c>
      <c r="G21" s="56" t="s">
        <v>176</v>
      </c>
    </row>
    <row r="22" spans="1:21" ht="120" x14ac:dyDescent="0.25">
      <c r="A22" s="15" t="s">
        <v>185</v>
      </c>
      <c r="B22" s="56" t="s">
        <v>94</v>
      </c>
      <c r="C22" s="56" t="s">
        <v>360</v>
      </c>
      <c r="D22" s="56" t="s">
        <v>360</v>
      </c>
      <c r="E22" s="56" t="s">
        <v>180</v>
      </c>
      <c r="F22" s="56" t="s">
        <v>265</v>
      </c>
      <c r="G22" s="56" t="s">
        <v>177</v>
      </c>
    </row>
    <row r="23" spans="1:21" ht="105" x14ac:dyDescent="0.25">
      <c r="A23" s="15" t="s">
        <v>186</v>
      </c>
      <c r="B23" s="56" t="s">
        <v>95</v>
      </c>
      <c r="C23" s="56" t="s">
        <v>360</v>
      </c>
      <c r="D23" s="56" t="s">
        <v>360</v>
      </c>
      <c r="E23" s="56" t="s">
        <v>154</v>
      </c>
      <c r="F23" s="56" t="s">
        <v>361</v>
      </c>
      <c r="G23" s="56" t="s">
        <v>178</v>
      </c>
    </row>
    <row r="24" spans="1:21" x14ac:dyDescent="0.25">
      <c r="A24" s="15" t="s">
        <v>187</v>
      </c>
      <c r="B24" s="131" t="s">
        <v>324</v>
      </c>
      <c r="C24" s="132"/>
      <c r="D24" s="132"/>
      <c r="E24" s="132"/>
      <c r="F24" s="132"/>
      <c r="G24" s="132"/>
    </row>
    <row r="25" spans="1:21" ht="135" x14ac:dyDescent="0.25">
      <c r="A25" s="16" t="s">
        <v>188</v>
      </c>
      <c r="B25" s="56" t="s">
        <v>99</v>
      </c>
      <c r="C25" s="56" t="s">
        <v>360</v>
      </c>
      <c r="D25" s="56" t="s">
        <v>360</v>
      </c>
      <c r="E25" s="56" t="s">
        <v>270</v>
      </c>
      <c r="F25" s="56"/>
      <c r="G25" s="56" t="s">
        <v>273</v>
      </c>
    </row>
    <row r="26" spans="1:21" ht="75" x14ac:dyDescent="0.25">
      <c r="A26" s="15" t="s">
        <v>189</v>
      </c>
      <c r="B26" s="56" t="s">
        <v>100</v>
      </c>
      <c r="C26" s="56" t="s">
        <v>360</v>
      </c>
      <c r="D26" s="56" t="s">
        <v>360</v>
      </c>
      <c r="E26" s="56" t="s">
        <v>154</v>
      </c>
      <c r="F26" s="56" t="s">
        <v>271</v>
      </c>
      <c r="G26" s="56" t="s">
        <v>274</v>
      </c>
    </row>
    <row r="27" spans="1:21" ht="90" x14ac:dyDescent="0.25">
      <c r="A27" s="15" t="s">
        <v>190</v>
      </c>
      <c r="B27" s="56" t="s">
        <v>101</v>
      </c>
      <c r="C27" s="56" t="s">
        <v>360</v>
      </c>
      <c r="D27" s="56" t="s">
        <v>360</v>
      </c>
      <c r="E27" s="56" t="s">
        <v>180</v>
      </c>
      <c r="F27" s="56" t="s">
        <v>272</v>
      </c>
      <c r="G27" s="56" t="s">
        <v>275</v>
      </c>
    </row>
    <row r="28" spans="1:21" ht="105" x14ac:dyDescent="0.25">
      <c r="A28" s="15" t="s">
        <v>191</v>
      </c>
      <c r="B28" s="56" t="s">
        <v>95</v>
      </c>
      <c r="C28" s="56" t="s">
        <v>360</v>
      </c>
      <c r="D28" s="56" t="s">
        <v>360</v>
      </c>
      <c r="E28" s="56" t="s">
        <v>154</v>
      </c>
      <c r="F28" s="56" t="s">
        <v>361</v>
      </c>
      <c r="G28" s="56" t="s">
        <v>178</v>
      </c>
    </row>
    <row r="29" spans="1:21" s="54" customFormat="1" ht="47.25" customHeight="1" x14ac:dyDescent="0.25">
      <c r="A29" s="31" t="s">
        <v>103</v>
      </c>
      <c r="B29" s="133" t="s">
        <v>102</v>
      </c>
      <c r="C29" s="134"/>
      <c r="D29" s="134"/>
      <c r="E29" s="134"/>
      <c r="F29" s="134"/>
      <c r="G29" s="134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34.5" customHeight="1" x14ac:dyDescent="0.25">
      <c r="A30" s="15" t="s">
        <v>104</v>
      </c>
      <c r="B30" s="131" t="s">
        <v>105</v>
      </c>
      <c r="C30" s="132"/>
      <c r="D30" s="132"/>
      <c r="E30" s="132"/>
      <c r="F30" s="132"/>
      <c r="G30" s="132"/>
    </row>
    <row r="31" spans="1:21" ht="75" x14ac:dyDescent="0.25">
      <c r="A31" s="16" t="s">
        <v>159</v>
      </c>
      <c r="B31" s="56" t="s">
        <v>106</v>
      </c>
      <c r="C31" s="64">
        <v>46037</v>
      </c>
      <c r="D31" s="64">
        <v>46037</v>
      </c>
      <c r="E31" s="56" t="s">
        <v>276</v>
      </c>
      <c r="F31" s="56" t="s">
        <v>278</v>
      </c>
      <c r="G31" s="56" t="s">
        <v>277</v>
      </c>
    </row>
    <row r="32" spans="1:21" ht="165" x14ac:dyDescent="0.25">
      <c r="A32" s="15" t="s">
        <v>160</v>
      </c>
      <c r="B32" s="56" t="s">
        <v>107</v>
      </c>
      <c r="C32" s="57">
        <v>46112</v>
      </c>
      <c r="D32" s="57">
        <v>46077</v>
      </c>
      <c r="E32" s="56" t="s">
        <v>276</v>
      </c>
      <c r="F32" s="56" t="s">
        <v>264</v>
      </c>
      <c r="G32" s="56" t="s">
        <v>279</v>
      </c>
    </row>
    <row r="33" spans="1:22" ht="150" x14ac:dyDescent="0.25">
      <c r="A33" s="15" t="s">
        <v>161</v>
      </c>
      <c r="B33" s="56" t="s">
        <v>108</v>
      </c>
      <c r="C33" s="57">
        <v>46112</v>
      </c>
      <c r="D33" s="57">
        <v>46077</v>
      </c>
      <c r="E33" s="56" t="s">
        <v>180</v>
      </c>
      <c r="F33" s="56" t="s">
        <v>272</v>
      </c>
      <c r="G33" s="56" t="s">
        <v>363</v>
      </c>
    </row>
    <row r="34" spans="1:22" ht="90" x14ac:dyDescent="0.25">
      <c r="A34" s="15" t="s">
        <v>162</v>
      </c>
      <c r="B34" s="56" t="s">
        <v>109</v>
      </c>
      <c r="C34" s="57">
        <v>46112</v>
      </c>
      <c r="D34" s="57">
        <v>46112</v>
      </c>
      <c r="E34" s="56" t="s">
        <v>154</v>
      </c>
      <c r="F34" s="56" t="s">
        <v>362</v>
      </c>
      <c r="G34" s="56" t="s">
        <v>178</v>
      </c>
    </row>
    <row r="35" spans="1:22" x14ac:dyDescent="0.25">
      <c r="A35" s="15" t="s">
        <v>192</v>
      </c>
      <c r="B35" s="131" t="s">
        <v>110</v>
      </c>
      <c r="C35" s="132"/>
      <c r="D35" s="132"/>
      <c r="E35" s="132"/>
      <c r="F35" s="132"/>
      <c r="G35" s="132"/>
    </row>
    <row r="36" spans="1:22" ht="75" x14ac:dyDescent="0.25">
      <c r="A36" s="16" t="s">
        <v>193</v>
      </c>
      <c r="B36" s="56" t="s">
        <v>111</v>
      </c>
      <c r="C36" s="56" t="s">
        <v>364</v>
      </c>
      <c r="D36" s="56" t="s">
        <v>364</v>
      </c>
      <c r="E36" s="56" t="s">
        <v>270</v>
      </c>
      <c r="F36" s="56" t="s">
        <v>280</v>
      </c>
      <c r="G36" s="56" t="s">
        <v>274</v>
      </c>
    </row>
    <row r="37" spans="1:22" ht="120" x14ac:dyDescent="0.25">
      <c r="A37" s="15" t="s">
        <v>194</v>
      </c>
      <c r="B37" s="56" t="s">
        <v>112</v>
      </c>
      <c r="C37" s="56" t="s">
        <v>360</v>
      </c>
      <c r="D37" s="56" t="s">
        <v>360</v>
      </c>
      <c r="E37" s="56" t="s">
        <v>270</v>
      </c>
      <c r="F37" s="56" t="s">
        <v>264</v>
      </c>
      <c r="G37" s="56" t="s">
        <v>279</v>
      </c>
    </row>
    <row r="38" spans="1:22" ht="90" x14ac:dyDescent="0.25">
      <c r="A38" s="15" t="s">
        <v>195</v>
      </c>
      <c r="B38" s="56" t="s">
        <v>101</v>
      </c>
      <c r="C38" s="56" t="s">
        <v>360</v>
      </c>
      <c r="D38" s="56" t="s">
        <v>360</v>
      </c>
      <c r="E38" s="56" t="s">
        <v>180</v>
      </c>
      <c r="F38" s="56" t="s">
        <v>272</v>
      </c>
      <c r="G38" s="56" t="s">
        <v>281</v>
      </c>
    </row>
    <row r="39" spans="1:22" ht="105" x14ac:dyDescent="0.25">
      <c r="A39" s="15" t="s">
        <v>196</v>
      </c>
      <c r="B39" s="56" t="s">
        <v>95</v>
      </c>
      <c r="C39" s="56" t="s">
        <v>360</v>
      </c>
      <c r="D39" s="56" t="s">
        <v>360</v>
      </c>
      <c r="E39" s="56" t="s">
        <v>154</v>
      </c>
      <c r="F39" s="56" t="s">
        <v>361</v>
      </c>
      <c r="G39" s="56" t="s">
        <v>178</v>
      </c>
    </row>
    <row r="40" spans="1:22" s="54" customFormat="1" ht="45" customHeight="1" x14ac:dyDescent="0.25">
      <c r="A40" s="31" t="s">
        <v>163</v>
      </c>
      <c r="B40" s="133" t="s">
        <v>113</v>
      </c>
      <c r="C40" s="134"/>
      <c r="D40" s="134"/>
      <c r="E40" s="134"/>
      <c r="F40" s="134"/>
      <c r="G40" s="13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1" customHeight="1" x14ac:dyDescent="0.25">
      <c r="A41" s="15" t="s">
        <v>164</v>
      </c>
      <c r="B41" s="140" t="s">
        <v>114</v>
      </c>
      <c r="C41" s="132"/>
      <c r="D41" s="132"/>
      <c r="E41" s="132"/>
      <c r="F41" s="132"/>
      <c r="G41" s="132"/>
    </row>
    <row r="42" spans="1:22" ht="150" x14ac:dyDescent="0.25">
      <c r="A42" s="18" t="s">
        <v>165</v>
      </c>
      <c r="B42" s="56" t="s">
        <v>282</v>
      </c>
      <c r="C42" s="56" t="s">
        <v>360</v>
      </c>
      <c r="D42" s="56" t="s">
        <v>360</v>
      </c>
      <c r="E42" s="56" t="s">
        <v>276</v>
      </c>
      <c r="F42" s="56" t="s">
        <v>285</v>
      </c>
      <c r="G42" s="56" t="s">
        <v>283</v>
      </c>
    </row>
    <row r="43" spans="1:22" ht="120" x14ac:dyDescent="0.25">
      <c r="A43" s="19" t="s">
        <v>166</v>
      </c>
      <c r="B43" s="56" t="s">
        <v>115</v>
      </c>
      <c r="C43" s="56" t="s">
        <v>360</v>
      </c>
      <c r="D43" s="56" t="s">
        <v>360</v>
      </c>
      <c r="E43" s="56" t="s">
        <v>284</v>
      </c>
      <c r="F43" s="56" t="s">
        <v>280</v>
      </c>
      <c r="G43" s="56" t="s">
        <v>274</v>
      </c>
    </row>
    <row r="44" spans="1:22" ht="105" x14ac:dyDescent="0.25">
      <c r="A44" s="15" t="s">
        <v>167</v>
      </c>
      <c r="B44" s="58" t="s">
        <v>116</v>
      </c>
      <c r="C44" s="56" t="s">
        <v>360</v>
      </c>
      <c r="D44" s="56" t="s">
        <v>360</v>
      </c>
      <c r="E44" s="56" t="s">
        <v>180</v>
      </c>
      <c r="F44" s="56" t="s">
        <v>272</v>
      </c>
      <c r="G44" s="56" t="s">
        <v>275</v>
      </c>
    </row>
    <row r="45" spans="1:22" ht="90" x14ac:dyDescent="0.25">
      <c r="A45" s="15" t="s">
        <v>168</v>
      </c>
      <c r="B45" s="56" t="s">
        <v>179</v>
      </c>
      <c r="C45" s="56" t="s">
        <v>360</v>
      </c>
      <c r="D45" s="56" t="s">
        <v>360</v>
      </c>
      <c r="E45" s="56" t="s">
        <v>180</v>
      </c>
      <c r="F45" s="56" t="s">
        <v>361</v>
      </c>
      <c r="G45" s="56" t="s">
        <v>178</v>
      </c>
    </row>
    <row r="46" spans="1:22" ht="42" customHeight="1" x14ac:dyDescent="0.25">
      <c r="A46" s="15" t="s">
        <v>197</v>
      </c>
      <c r="B46" s="131" t="s">
        <v>117</v>
      </c>
      <c r="C46" s="132"/>
      <c r="D46" s="132"/>
      <c r="E46" s="132"/>
      <c r="F46" s="132"/>
      <c r="G46" s="132"/>
    </row>
    <row r="47" spans="1:22" ht="105" x14ac:dyDescent="0.25">
      <c r="A47" s="16" t="s">
        <v>198</v>
      </c>
      <c r="B47" s="56" t="s">
        <v>118</v>
      </c>
      <c r="C47" s="56" t="s">
        <v>360</v>
      </c>
      <c r="D47" s="56" t="s">
        <v>360</v>
      </c>
      <c r="E47" s="56" t="s">
        <v>276</v>
      </c>
      <c r="F47" s="56" t="s">
        <v>285</v>
      </c>
      <c r="G47" s="56" t="s">
        <v>286</v>
      </c>
    </row>
    <row r="48" spans="1:22" ht="105" x14ac:dyDescent="0.25">
      <c r="A48" s="15" t="s">
        <v>199</v>
      </c>
      <c r="B48" s="56" t="s">
        <v>315</v>
      </c>
      <c r="C48" s="56" t="s">
        <v>360</v>
      </c>
      <c r="D48" s="56" t="s">
        <v>360</v>
      </c>
      <c r="E48" s="56" t="s">
        <v>284</v>
      </c>
      <c r="F48" s="56" t="s">
        <v>280</v>
      </c>
      <c r="G48" s="56" t="s">
        <v>274</v>
      </c>
    </row>
    <row r="49" spans="1:21" ht="105" x14ac:dyDescent="0.25">
      <c r="A49" s="15" t="s">
        <v>200</v>
      </c>
      <c r="B49" s="56" t="s">
        <v>116</v>
      </c>
      <c r="C49" s="56" t="s">
        <v>360</v>
      </c>
      <c r="D49" s="56" t="s">
        <v>360</v>
      </c>
      <c r="E49" s="56" t="s">
        <v>180</v>
      </c>
      <c r="F49" s="56" t="s">
        <v>272</v>
      </c>
      <c r="G49" s="56" t="s">
        <v>275</v>
      </c>
    </row>
    <row r="50" spans="1:21" ht="90" x14ac:dyDescent="0.25">
      <c r="A50" s="15" t="s">
        <v>201</v>
      </c>
      <c r="B50" s="56" t="s">
        <v>179</v>
      </c>
      <c r="C50" s="56" t="s">
        <v>360</v>
      </c>
      <c r="D50" s="56" t="s">
        <v>360</v>
      </c>
      <c r="E50" s="56" t="s">
        <v>180</v>
      </c>
      <c r="F50" s="56" t="s">
        <v>361</v>
      </c>
      <c r="G50" s="56" t="s">
        <v>178</v>
      </c>
    </row>
    <row r="51" spans="1:21" ht="30.75" customHeight="1" x14ac:dyDescent="0.25">
      <c r="A51" s="15" t="s">
        <v>202</v>
      </c>
      <c r="B51" s="131" t="s">
        <v>119</v>
      </c>
      <c r="C51" s="132"/>
      <c r="D51" s="132"/>
      <c r="E51" s="132"/>
      <c r="F51" s="132"/>
      <c r="G51" s="132"/>
    </row>
    <row r="52" spans="1:21" ht="120" x14ac:dyDescent="0.25">
      <c r="A52" s="16" t="s">
        <v>203</v>
      </c>
      <c r="B52" s="56" t="s">
        <v>316</v>
      </c>
      <c r="C52" s="65">
        <v>46111</v>
      </c>
      <c r="D52" s="65">
        <v>46106</v>
      </c>
      <c r="E52" s="56" t="s">
        <v>276</v>
      </c>
      <c r="F52" s="56" t="s">
        <v>287</v>
      </c>
      <c r="G52" s="56" t="s">
        <v>290</v>
      </c>
    </row>
    <row r="53" spans="1:21" ht="105" x14ac:dyDescent="0.25">
      <c r="A53" s="15" t="s">
        <v>204</v>
      </c>
      <c r="B53" s="56" t="s">
        <v>317</v>
      </c>
      <c r="C53" s="65">
        <v>46111</v>
      </c>
      <c r="D53" s="56" t="s">
        <v>365</v>
      </c>
      <c r="E53" s="56" t="s">
        <v>284</v>
      </c>
      <c r="F53" s="56" t="s">
        <v>278</v>
      </c>
      <c r="G53" s="56" t="s">
        <v>274</v>
      </c>
    </row>
    <row r="54" spans="1:21" ht="90" x14ac:dyDescent="0.25">
      <c r="A54" s="15" t="s">
        <v>205</v>
      </c>
      <c r="B54" s="56" t="s">
        <v>318</v>
      </c>
      <c r="C54" s="65">
        <v>46111</v>
      </c>
      <c r="D54" s="56" t="s">
        <v>365</v>
      </c>
      <c r="E54" s="56" t="s">
        <v>180</v>
      </c>
      <c r="F54" s="56" t="s">
        <v>288</v>
      </c>
      <c r="G54" s="56" t="s">
        <v>275</v>
      </c>
    </row>
    <row r="55" spans="1:21" ht="105" x14ac:dyDescent="0.25">
      <c r="A55" s="15" t="s">
        <v>206</v>
      </c>
      <c r="B55" s="56" t="s">
        <v>319</v>
      </c>
      <c r="C55" s="65">
        <v>46111</v>
      </c>
      <c r="D55" s="65">
        <v>46111</v>
      </c>
      <c r="E55" s="56" t="s">
        <v>180</v>
      </c>
      <c r="F55" s="56" t="s">
        <v>289</v>
      </c>
      <c r="G55" s="56" t="s">
        <v>178</v>
      </c>
    </row>
    <row r="56" spans="1:21" s="54" customFormat="1" ht="68.25" customHeight="1" x14ac:dyDescent="0.25">
      <c r="A56" s="31" t="s">
        <v>207</v>
      </c>
      <c r="B56" s="133" t="s">
        <v>120</v>
      </c>
      <c r="C56" s="134"/>
      <c r="D56" s="134"/>
      <c r="E56" s="134"/>
      <c r="F56" s="134"/>
      <c r="G56" s="134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24.75" customHeight="1" x14ac:dyDescent="0.25">
      <c r="A57" s="15" t="s">
        <v>208</v>
      </c>
      <c r="B57" s="131" t="s">
        <v>121</v>
      </c>
      <c r="C57" s="132"/>
      <c r="D57" s="132"/>
      <c r="E57" s="132"/>
      <c r="F57" s="132"/>
      <c r="G57" s="132"/>
    </row>
    <row r="58" spans="1:21" ht="60" x14ac:dyDescent="0.25">
      <c r="A58" s="16" t="s">
        <v>209</v>
      </c>
      <c r="B58" s="56" t="s">
        <v>320</v>
      </c>
      <c r="C58" s="56" t="s">
        <v>364</v>
      </c>
      <c r="D58" s="56" t="s">
        <v>364</v>
      </c>
      <c r="E58" s="56" t="s">
        <v>276</v>
      </c>
      <c r="F58" s="56" t="s">
        <v>280</v>
      </c>
      <c r="G58" s="56" t="s">
        <v>274</v>
      </c>
    </row>
    <row r="59" spans="1:21" ht="195" x14ac:dyDescent="0.25">
      <c r="A59" s="15" t="s">
        <v>210</v>
      </c>
      <c r="B59" s="56" t="s">
        <v>321</v>
      </c>
      <c r="C59" s="56" t="s">
        <v>360</v>
      </c>
      <c r="D59" s="56" t="s">
        <v>360</v>
      </c>
      <c r="E59" s="56" t="s">
        <v>276</v>
      </c>
      <c r="F59" s="56" t="s">
        <v>291</v>
      </c>
      <c r="G59" s="56" t="s">
        <v>292</v>
      </c>
    </row>
    <row r="60" spans="1:21" ht="105" x14ac:dyDescent="0.25">
      <c r="A60" s="15" t="s">
        <v>211</v>
      </c>
      <c r="B60" s="56" t="s">
        <v>116</v>
      </c>
      <c r="C60" s="56" t="s">
        <v>360</v>
      </c>
      <c r="D60" s="56" t="s">
        <v>360</v>
      </c>
      <c r="E60" s="56" t="s">
        <v>180</v>
      </c>
      <c r="F60" s="56" t="s">
        <v>272</v>
      </c>
      <c r="G60" s="56" t="s">
        <v>281</v>
      </c>
    </row>
    <row r="61" spans="1:21" ht="105" x14ac:dyDescent="0.25">
      <c r="A61" s="15" t="s">
        <v>212</v>
      </c>
      <c r="B61" s="56" t="s">
        <v>87</v>
      </c>
      <c r="C61" s="56" t="s">
        <v>360</v>
      </c>
      <c r="D61" s="56" t="s">
        <v>360</v>
      </c>
      <c r="E61" s="56" t="s">
        <v>154</v>
      </c>
      <c r="F61" s="56" t="s">
        <v>361</v>
      </c>
      <c r="G61" s="56" t="s">
        <v>178</v>
      </c>
    </row>
    <row r="62" spans="1:21" ht="24.75" customHeight="1" x14ac:dyDescent="0.25">
      <c r="A62" s="53" t="s">
        <v>213</v>
      </c>
      <c r="B62" s="141" t="s">
        <v>122</v>
      </c>
      <c r="C62" s="142"/>
      <c r="D62" s="142"/>
      <c r="E62" s="142"/>
      <c r="F62" s="142"/>
      <c r="G62" s="142"/>
    </row>
    <row r="63" spans="1:21" ht="75" x14ac:dyDescent="0.25">
      <c r="A63" s="16" t="s">
        <v>214</v>
      </c>
      <c r="B63" s="56" t="s">
        <v>111</v>
      </c>
      <c r="C63" s="56" t="s">
        <v>364</v>
      </c>
      <c r="D63" s="56" t="s">
        <v>364</v>
      </c>
      <c r="E63" s="56" t="s">
        <v>276</v>
      </c>
      <c r="F63" s="56" t="s">
        <v>280</v>
      </c>
      <c r="G63" s="56" t="s">
        <v>274</v>
      </c>
    </row>
    <row r="64" spans="1:21" ht="195" x14ac:dyDescent="0.25">
      <c r="A64" s="15" t="s">
        <v>215</v>
      </c>
      <c r="B64" s="56" t="s">
        <v>366</v>
      </c>
      <c r="C64" s="56" t="s">
        <v>364</v>
      </c>
      <c r="D64" s="56" t="s">
        <v>364</v>
      </c>
      <c r="E64" s="56" t="s">
        <v>276</v>
      </c>
      <c r="F64" s="56" t="s">
        <v>291</v>
      </c>
      <c r="G64" s="56" t="s">
        <v>292</v>
      </c>
    </row>
    <row r="65" spans="1:21" ht="105" x14ac:dyDescent="0.25">
      <c r="A65" s="15" t="s">
        <v>216</v>
      </c>
      <c r="B65" s="56" t="s">
        <v>367</v>
      </c>
      <c r="C65" s="56" t="s">
        <v>364</v>
      </c>
      <c r="D65" s="56" t="s">
        <v>364</v>
      </c>
      <c r="E65" s="56" t="s">
        <v>180</v>
      </c>
      <c r="F65" s="56" t="s">
        <v>272</v>
      </c>
      <c r="G65" s="56" t="s">
        <v>281</v>
      </c>
    </row>
    <row r="66" spans="1:21" ht="105" x14ac:dyDescent="0.25">
      <c r="A66" s="15" t="s">
        <v>217</v>
      </c>
      <c r="B66" s="56" t="s">
        <v>95</v>
      </c>
      <c r="C66" s="56" t="s">
        <v>364</v>
      </c>
      <c r="D66" s="56" t="s">
        <v>364</v>
      </c>
      <c r="E66" s="56" t="s">
        <v>154</v>
      </c>
      <c r="F66" s="56" t="s">
        <v>361</v>
      </c>
      <c r="G66" s="56" t="s">
        <v>178</v>
      </c>
    </row>
    <row r="67" spans="1:21" x14ac:dyDescent="0.25">
      <c r="A67" s="15" t="s">
        <v>218</v>
      </c>
      <c r="B67" s="131" t="s">
        <v>123</v>
      </c>
      <c r="C67" s="132"/>
      <c r="D67" s="132"/>
      <c r="E67" s="132"/>
      <c r="F67" s="132"/>
      <c r="G67" s="132"/>
    </row>
    <row r="68" spans="1:21" ht="75" x14ac:dyDescent="0.25">
      <c r="A68" s="16" t="s">
        <v>219</v>
      </c>
      <c r="B68" s="56" t="s">
        <v>111</v>
      </c>
      <c r="C68" s="56" t="s">
        <v>364</v>
      </c>
      <c r="D68" s="56" t="s">
        <v>364</v>
      </c>
      <c r="E68" s="56" t="s">
        <v>276</v>
      </c>
      <c r="F68" s="56" t="s">
        <v>280</v>
      </c>
      <c r="G68" s="56" t="s">
        <v>274</v>
      </c>
    </row>
    <row r="69" spans="1:21" ht="210" x14ac:dyDescent="0.25">
      <c r="A69" s="15" t="s">
        <v>220</v>
      </c>
      <c r="B69" s="56" t="s">
        <v>124</v>
      </c>
      <c r="C69" s="56" t="s">
        <v>360</v>
      </c>
      <c r="D69" s="56" t="s">
        <v>360</v>
      </c>
      <c r="E69" s="56" t="s">
        <v>276</v>
      </c>
      <c r="F69" s="56" t="s">
        <v>291</v>
      </c>
      <c r="G69" s="56" t="s">
        <v>292</v>
      </c>
    </row>
    <row r="70" spans="1:21" ht="105" x14ac:dyDescent="0.25">
      <c r="A70" s="15" t="s">
        <v>221</v>
      </c>
      <c r="B70" s="56" t="s">
        <v>125</v>
      </c>
      <c r="C70" s="56" t="s">
        <v>360</v>
      </c>
      <c r="D70" s="56" t="s">
        <v>360</v>
      </c>
      <c r="E70" s="56" t="s">
        <v>180</v>
      </c>
      <c r="F70" s="56" t="s">
        <v>272</v>
      </c>
      <c r="G70" s="56" t="s">
        <v>281</v>
      </c>
    </row>
    <row r="71" spans="1:21" ht="105" x14ac:dyDescent="0.25">
      <c r="A71" s="15" t="s">
        <v>222</v>
      </c>
      <c r="B71" s="56" t="s">
        <v>95</v>
      </c>
      <c r="C71" s="56" t="s">
        <v>360</v>
      </c>
      <c r="D71" s="56" t="s">
        <v>360</v>
      </c>
      <c r="E71" s="56" t="s">
        <v>154</v>
      </c>
      <c r="F71" s="56" t="s">
        <v>361</v>
      </c>
      <c r="G71" s="56" t="s">
        <v>178</v>
      </c>
    </row>
    <row r="72" spans="1:21" s="54" customFormat="1" ht="40.5" customHeight="1" x14ac:dyDescent="0.25">
      <c r="A72" s="31" t="s">
        <v>223</v>
      </c>
      <c r="B72" s="133" t="s">
        <v>126</v>
      </c>
      <c r="C72" s="134"/>
      <c r="D72" s="134"/>
      <c r="E72" s="134"/>
      <c r="F72" s="134"/>
      <c r="G72" s="134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25">
      <c r="A73" s="15" t="s">
        <v>224</v>
      </c>
      <c r="B73" s="131" t="s">
        <v>127</v>
      </c>
      <c r="C73" s="132"/>
      <c r="D73" s="132"/>
      <c r="E73" s="132"/>
      <c r="F73" s="132"/>
      <c r="G73" s="132"/>
    </row>
    <row r="74" spans="1:21" ht="255" x14ac:dyDescent="0.25">
      <c r="A74" s="16" t="s">
        <v>225</v>
      </c>
      <c r="B74" s="56" t="s">
        <v>128</v>
      </c>
      <c r="C74" s="64">
        <v>46097</v>
      </c>
      <c r="D74" s="57">
        <v>46083</v>
      </c>
      <c r="E74" s="56" t="s">
        <v>293</v>
      </c>
      <c r="F74" s="56" t="s">
        <v>368</v>
      </c>
      <c r="G74" s="56" t="s">
        <v>294</v>
      </c>
    </row>
    <row r="75" spans="1:21" ht="120" x14ac:dyDescent="0.25">
      <c r="A75" s="15" t="s">
        <v>226</v>
      </c>
      <c r="B75" s="56" t="s">
        <v>129</v>
      </c>
      <c r="C75" s="65">
        <v>46105</v>
      </c>
      <c r="D75" s="56" t="s">
        <v>369</v>
      </c>
      <c r="E75" s="56" t="s">
        <v>293</v>
      </c>
      <c r="F75" s="56" t="s">
        <v>375</v>
      </c>
      <c r="G75" s="56" t="s">
        <v>295</v>
      </c>
    </row>
    <row r="76" spans="1:21" ht="90" x14ac:dyDescent="0.25">
      <c r="A76" s="15" t="s">
        <v>227</v>
      </c>
      <c r="B76" s="56" t="s">
        <v>130</v>
      </c>
      <c r="C76" s="65">
        <v>46105</v>
      </c>
      <c r="D76" s="57" t="s">
        <v>373</v>
      </c>
      <c r="E76" s="56" t="s">
        <v>154</v>
      </c>
      <c r="F76" s="56" t="s">
        <v>372</v>
      </c>
      <c r="G76" s="56" t="s">
        <v>297</v>
      </c>
    </row>
    <row r="77" spans="1:21" ht="163.5" customHeight="1" x14ac:dyDescent="0.25">
      <c r="A77" s="15" t="s">
        <v>228</v>
      </c>
      <c r="B77" s="56" t="s">
        <v>296</v>
      </c>
      <c r="C77" s="65">
        <v>46111</v>
      </c>
      <c r="D77" s="65">
        <v>46111</v>
      </c>
      <c r="E77" s="56" t="s">
        <v>154</v>
      </c>
      <c r="F77" s="56" t="s">
        <v>370</v>
      </c>
      <c r="G77" s="56" t="s">
        <v>178</v>
      </c>
    </row>
    <row r="78" spans="1:21" ht="36.75" customHeight="1" x14ac:dyDescent="0.25">
      <c r="A78" s="15" t="s">
        <v>229</v>
      </c>
      <c r="B78" s="131" t="s">
        <v>132</v>
      </c>
      <c r="C78" s="132"/>
      <c r="D78" s="132"/>
      <c r="E78" s="132"/>
      <c r="F78" s="132"/>
      <c r="G78" s="132"/>
    </row>
    <row r="79" spans="1:21" ht="255" x14ac:dyDescent="0.25">
      <c r="A79" s="16" t="s">
        <v>230</v>
      </c>
      <c r="B79" s="56" t="s">
        <v>128</v>
      </c>
      <c r="C79" s="64">
        <v>46097</v>
      </c>
      <c r="D79" s="57">
        <v>46083</v>
      </c>
      <c r="E79" s="56" t="s">
        <v>293</v>
      </c>
      <c r="F79" s="56" t="s">
        <v>368</v>
      </c>
      <c r="G79" s="56" t="s">
        <v>294</v>
      </c>
    </row>
    <row r="80" spans="1:21" ht="120" x14ac:dyDescent="0.25">
      <c r="A80" s="15" t="s">
        <v>231</v>
      </c>
      <c r="B80" s="56" t="s">
        <v>129</v>
      </c>
      <c r="C80" s="65">
        <v>46105</v>
      </c>
      <c r="D80" s="56" t="s">
        <v>377</v>
      </c>
      <c r="E80" s="56" t="s">
        <v>293</v>
      </c>
      <c r="F80" s="56" t="s">
        <v>376</v>
      </c>
      <c r="G80" s="56" t="s">
        <v>295</v>
      </c>
    </row>
    <row r="81" spans="1:35" ht="90" x14ac:dyDescent="0.25">
      <c r="A81" s="15" t="s">
        <v>232</v>
      </c>
      <c r="B81" s="56" t="s">
        <v>130</v>
      </c>
      <c r="C81" s="65">
        <v>46105</v>
      </c>
      <c r="D81" s="57" t="s">
        <v>374</v>
      </c>
      <c r="E81" s="56" t="s">
        <v>154</v>
      </c>
      <c r="F81" s="56" t="s">
        <v>371</v>
      </c>
      <c r="G81" s="56" t="s">
        <v>297</v>
      </c>
    </row>
    <row r="82" spans="1:35" ht="165" x14ac:dyDescent="0.25">
      <c r="A82" s="15" t="s">
        <v>233</v>
      </c>
      <c r="B82" s="56" t="s">
        <v>131</v>
      </c>
      <c r="C82" s="65">
        <v>46111</v>
      </c>
      <c r="D82" s="65">
        <v>46111</v>
      </c>
      <c r="E82" s="56" t="s">
        <v>154</v>
      </c>
      <c r="F82" s="56" t="s">
        <v>370</v>
      </c>
      <c r="G82" s="56" t="s">
        <v>178</v>
      </c>
    </row>
    <row r="83" spans="1:35" s="54" customFormat="1" ht="90.75" customHeight="1" x14ac:dyDescent="0.25">
      <c r="A83" s="31" t="s">
        <v>234</v>
      </c>
      <c r="B83" s="133" t="s">
        <v>133</v>
      </c>
      <c r="C83" s="134"/>
      <c r="D83" s="134"/>
      <c r="E83" s="134"/>
      <c r="F83" s="134"/>
      <c r="G83" s="134"/>
    </row>
    <row r="84" spans="1:35" x14ac:dyDescent="0.25">
      <c r="A84" s="15" t="s">
        <v>235</v>
      </c>
      <c r="B84" s="131" t="s">
        <v>134</v>
      </c>
      <c r="C84" s="132"/>
      <c r="D84" s="132"/>
      <c r="E84" s="132"/>
      <c r="F84" s="132"/>
      <c r="G84" s="132"/>
    </row>
    <row r="85" spans="1:35" ht="135" x14ac:dyDescent="0.25">
      <c r="A85" s="16" t="s">
        <v>236</v>
      </c>
      <c r="B85" s="56" t="s">
        <v>135</v>
      </c>
      <c r="C85" s="56" t="s">
        <v>298</v>
      </c>
      <c r="D85" s="56" t="s">
        <v>298</v>
      </c>
      <c r="E85" s="56" t="s">
        <v>270</v>
      </c>
      <c r="F85" s="56" t="s">
        <v>298</v>
      </c>
      <c r="G85" s="125" t="s">
        <v>378</v>
      </c>
    </row>
    <row r="86" spans="1:35" ht="75" x14ac:dyDescent="0.25">
      <c r="A86" s="15" t="s">
        <v>237</v>
      </c>
      <c r="B86" s="56" t="s">
        <v>136</v>
      </c>
      <c r="C86" s="56" t="s">
        <v>298</v>
      </c>
      <c r="D86" s="56" t="s">
        <v>298</v>
      </c>
      <c r="E86" s="56" t="s">
        <v>270</v>
      </c>
      <c r="F86" s="56" t="s">
        <v>298</v>
      </c>
      <c r="G86" s="139"/>
    </row>
    <row r="87" spans="1:35" ht="120" x14ac:dyDescent="0.25">
      <c r="A87" s="15" t="s">
        <v>238</v>
      </c>
      <c r="B87" s="56" t="s">
        <v>137</v>
      </c>
      <c r="C87" s="56" t="s">
        <v>298</v>
      </c>
      <c r="D87" s="56" t="s">
        <v>298</v>
      </c>
      <c r="E87" s="56" t="s">
        <v>154</v>
      </c>
      <c r="F87" s="56" t="s">
        <v>298</v>
      </c>
      <c r="G87" s="139"/>
    </row>
    <row r="88" spans="1:35" ht="60" x14ac:dyDescent="0.25">
      <c r="A88" s="15" t="s">
        <v>239</v>
      </c>
      <c r="B88" s="56" t="s">
        <v>138</v>
      </c>
      <c r="C88" s="56" t="s">
        <v>298</v>
      </c>
      <c r="D88" s="56" t="s">
        <v>298</v>
      </c>
      <c r="E88" s="56" t="s">
        <v>154</v>
      </c>
      <c r="F88" s="56" t="s">
        <v>298</v>
      </c>
      <c r="G88" s="126"/>
    </row>
    <row r="89" spans="1:35" s="54" customFormat="1" ht="51.75" customHeight="1" x14ac:dyDescent="0.25">
      <c r="A89" s="31" t="s">
        <v>240</v>
      </c>
      <c r="B89" s="133" t="s">
        <v>139</v>
      </c>
      <c r="C89" s="134"/>
      <c r="D89" s="134"/>
      <c r="E89" s="134"/>
      <c r="F89" s="134"/>
      <c r="G89" s="134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33" customHeight="1" x14ac:dyDescent="0.25">
      <c r="A90" s="15" t="s">
        <v>241</v>
      </c>
      <c r="B90" s="131" t="s">
        <v>140</v>
      </c>
      <c r="C90" s="132"/>
      <c r="D90" s="132"/>
      <c r="E90" s="132"/>
      <c r="F90" s="132"/>
      <c r="G90" s="132"/>
    </row>
    <row r="91" spans="1:35" ht="120" x14ac:dyDescent="0.25">
      <c r="A91" s="16" t="s">
        <v>242</v>
      </c>
      <c r="B91" s="56" t="s">
        <v>111</v>
      </c>
      <c r="C91" s="56" t="s">
        <v>364</v>
      </c>
      <c r="D91" s="56" t="s">
        <v>364</v>
      </c>
      <c r="E91" s="56" t="s">
        <v>299</v>
      </c>
      <c r="F91" s="56" t="s">
        <v>280</v>
      </c>
      <c r="G91" s="56" t="s">
        <v>274</v>
      </c>
    </row>
    <row r="92" spans="1:35" ht="195" x14ac:dyDescent="0.25">
      <c r="A92" s="15" t="s">
        <v>243</v>
      </c>
      <c r="B92" s="56" t="s">
        <v>301</v>
      </c>
      <c r="C92" s="56" t="s">
        <v>360</v>
      </c>
      <c r="D92" s="56" t="s">
        <v>360</v>
      </c>
      <c r="E92" s="56" t="s">
        <v>299</v>
      </c>
      <c r="F92" s="56" t="s">
        <v>291</v>
      </c>
      <c r="G92" s="56" t="s">
        <v>300</v>
      </c>
    </row>
    <row r="93" spans="1:35" ht="105" x14ac:dyDescent="0.25">
      <c r="A93" s="15" t="s">
        <v>244</v>
      </c>
      <c r="B93" s="56" t="s">
        <v>125</v>
      </c>
      <c r="C93" s="56" t="s">
        <v>360</v>
      </c>
      <c r="D93" s="56" t="s">
        <v>360</v>
      </c>
      <c r="E93" s="56" t="s">
        <v>180</v>
      </c>
      <c r="F93" s="56" t="s">
        <v>272</v>
      </c>
      <c r="G93" s="56" t="s">
        <v>281</v>
      </c>
    </row>
    <row r="94" spans="1:35" ht="105" x14ac:dyDescent="0.25">
      <c r="A94" s="15" t="s">
        <v>245</v>
      </c>
      <c r="B94" s="56" t="s">
        <v>95</v>
      </c>
      <c r="C94" s="56" t="s">
        <v>360</v>
      </c>
      <c r="D94" s="56" t="s">
        <v>360</v>
      </c>
      <c r="E94" s="56" t="s">
        <v>154</v>
      </c>
      <c r="F94" s="56" t="s">
        <v>361</v>
      </c>
      <c r="G94" s="56" t="s">
        <v>178</v>
      </c>
    </row>
    <row r="95" spans="1:35" s="54" customFormat="1" ht="42.75" customHeight="1" x14ac:dyDescent="0.25">
      <c r="A95" s="31" t="s">
        <v>246</v>
      </c>
      <c r="B95" s="133" t="s">
        <v>141</v>
      </c>
      <c r="C95" s="134"/>
      <c r="D95" s="134"/>
      <c r="E95" s="134"/>
      <c r="F95" s="134"/>
      <c r="G95" s="134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22.5" customHeight="1" x14ac:dyDescent="0.25">
      <c r="A96" s="15" t="s">
        <v>247</v>
      </c>
      <c r="B96" s="131" t="s">
        <v>142</v>
      </c>
      <c r="C96" s="132"/>
      <c r="D96" s="132"/>
      <c r="E96" s="132"/>
      <c r="F96" s="132"/>
      <c r="G96" s="132"/>
    </row>
    <row r="97" spans="1:35" ht="75" x14ac:dyDescent="0.25">
      <c r="A97" s="16" t="s">
        <v>248</v>
      </c>
      <c r="B97" s="56" t="s">
        <v>111</v>
      </c>
      <c r="C97" s="56" t="s">
        <v>364</v>
      </c>
      <c r="D97" s="56" t="s">
        <v>364</v>
      </c>
      <c r="E97" s="56" t="s">
        <v>302</v>
      </c>
      <c r="F97" s="56" t="s">
        <v>280</v>
      </c>
      <c r="G97" s="56" t="s">
        <v>274</v>
      </c>
    </row>
    <row r="98" spans="1:35" ht="165" x14ac:dyDescent="0.25">
      <c r="A98" s="15" t="s">
        <v>249</v>
      </c>
      <c r="B98" s="56" t="s">
        <v>143</v>
      </c>
      <c r="C98" s="56" t="s">
        <v>360</v>
      </c>
      <c r="D98" s="56" t="s">
        <v>360</v>
      </c>
      <c r="E98" s="56" t="s">
        <v>302</v>
      </c>
      <c r="F98" s="56" t="s">
        <v>291</v>
      </c>
      <c r="G98" s="56" t="s">
        <v>303</v>
      </c>
    </row>
    <row r="99" spans="1:35" ht="105" x14ac:dyDescent="0.25">
      <c r="A99" s="15" t="s">
        <v>250</v>
      </c>
      <c r="B99" s="56" t="s">
        <v>125</v>
      </c>
      <c r="C99" s="56" t="s">
        <v>360</v>
      </c>
      <c r="D99" s="56" t="s">
        <v>360</v>
      </c>
      <c r="E99" s="56" t="s">
        <v>180</v>
      </c>
      <c r="F99" s="56" t="s">
        <v>272</v>
      </c>
      <c r="G99" s="56" t="s">
        <v>281</v>
      </c>
    </row>
    <row r="100" spans="1:35" ht="105" x14ac:dyDescent="0.25">
      <c r="A100" s="15" t="s">
        <v>251</v>
      </c>
      <c r="B100" s="56" t="s">
        <v>95</v>
      </c>
      <c r="C100" s="56" t="s">
        <v>360</v>
      </c>
      <c r="D100" s="56" t="s">
        <v>360</v>
      </c>
      <c r="E100" s="56" t="s">
        <v>154</v>
      </c>
      <c r="F100" s="56" t="s">
        <v>361</v>
      </c>
      <c r="G100" s="56" t="s">
        <v>178</v>
      </c>
    </row>
    <row r="101" spans="1:35" s="54" customFormat="1" ht="30.75" customHeight="1" x14ac:dyDescent="0.25">
      <c r="A101" s="31" t="s">
        <v>252</v>
      </c>
      <c r="B101" s="133" t="s">
        <v>144</v>
      </c>
      <c r="C101" s="134"/>
      <c r="D101" s="134"/>
      <c r="E101" s="134"/>
      <c r="F101" s="134"/>
      <c r="G101" s="134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t="22.5" customHeight="1" x14ac:dyDescent="0.25">
      <c r="A102" s="15" t="s">
        <v>253</v>
      </c>
      <c r="B102" s="131" t="s">
        <v>145</v>
      </c>
      <c r="C102" s="132"/>
      <c r="D102" s="132"/>
      <c r="E102" s="132"/>
      <c r="F102" s="132"/>
      <c r="G102" s="132"/>
    </row>
    <row r="103" spans="1:35" ht="75" x14ac:dyDescent="0.25">
      <c r="A103" s="16" t="s">
        <v>254</v>
      </c>
      <c r="B103" s="56" t="s">
        <v>111</v>
      </c>
      <c r="C103" s="56" t="s">
        <v>364</v>
      </c>
      <c r="D103" s="56" t="s">
        <v>364</v>
      </c>
      <c r="E103" s="56" t="s">
        <v>304</v>
      </c>
      <c r="F103" s="56" t="s">
        <v>280</v>
      </c>
      <c r="G103" s="56" t="s">
        <v>274</v>
      </c>
    </row>
    <row r="104" spans="1:35" ht="150" x14ac:dyDescent="0.25">
      <c r="A104" s="15" t="s">
        <v>255</v>
      </c>
      <c r="B104" s="56" t="s">
        <v>305</v>
      </c>
      <c r="C104" s="56" t="s">
        <v>360</v>
      </c>
      <c r="D104" s="56" t="s">
        <v>360</v>
      </c>
      <c r="E104" s="56" t="s">
        <v>304</v>
      </c>
      <c r="F104" s="56" t="s">
        <v>291</v>
      </c>
      <c r="G104" s="56" t="s">
        <v>306</v>
      </c>
    </row>
    <row r="105" spans="1:35" ht="105" x14ac:dyDescent="0.25">
      <c r="A105" s="15" t="s">
        <v>256</v>
      </c>
      <c r="B105" s="56" t="s">
        <v>146</v>
      </c>
      <c r="C105" s="56" t="s">
        <v>360</v>
      </c>
      <c r="D105" s="56" t="s">
        <v>360</v>
      </c>
      <c r="E105" s="56" t="s">
        <v>180</v>
      </c>
      <c r="F105" s="56" t="s">
        <v>272</v>
      </c>
      <c r="G105" s="56" t="s">
        <v>281</v>
      </c>
    </row>
    <row r="106" spans="1:35" ht="105" x14ac:dyDescent="0.25">
      <c r="A106" s="15" t="s">
        <v>257</v>
      </c>
      <c r="B106" s="56" t="s">
        <v>95</v>
      </c>
      <c r="C106" s="56" t="s">
        <v>360</v>
      </c>
      <c r="D106" s="56" t="s">
        <v>360</v>
      </c>
      <c r="E106" s="56" t="s">
        <v>154</v>
      </c>
      <c r="F106" s="56" t="s">
        <v>361</v>
      </c>
      <c r="G106" s="56" t="s">
        <v>178</v>
      </c>
    </row>
    <row r="107" spans="1:35" s="54" customFormat="1" ht="45.75" customHeight="1" x14ac:dyDescent="0.25">
      <c r="A107" s="31" t="s">
        <v>258</v>
      </c>
      <c r="B107" s="133" t="s">
        <v>323</v>
      </c>
      <c r="C107" s="134"/>
      <c r="D107" s="134"/>
      <c r="E107" s="134"/>
      <c r="F107" s="134"/>
      <c r="G107" s="134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27.75" customHeight="1" x14ac:dyDescent="0.25">
      <c r="A108" s="15" t="s">
        <v>259</v>
      </c>
      <c r="B108" s="131" t="s">
        <v>147</v>
      </c>
      <c r="C108" s="132"/>
      <c r="D108" s="132"/>
      <c r="E108" s="132"/>
      <c r="F108" s="132"/>
      <c r="G108" s="132"/>
    </row>
    <row r="109" spans="1:35" ht="105" x14ac:dyDescent="0.25">
      <c r="A109" s="16" t="s">
        <v>260</v>
      </c>
      <c r="B109" s="56" t="s">
        <v>148</v>
      </c>
      <c r="C109" s="65">
        <v>46053</v>
      </c>
      <c r="D109" s="65">
        <v>46053</v>
      </c>
      <c r="E109" s="56" t="s">
        <v>307</v>
      </c>
      <c r="F109" s="56" t="s">
        <v>308</v>
      </c>
      <c r="G109" s="56" t="s">
        <v>309</v>
      </c>
    </row>
    <row r="110" spans="1:35" ht="75" x14ac:dyDescent="0.25">
      <c r="A110" s="15" t="s">
        <v>261</v>
      </c>
      <c r="B110" s="56" t="s">
        <v>149</v>
      </c>
      <c r="C110" s="65">
        <v>46371</v>
      </c>
      <c r="D110" s="65" t="s">
        <v>379</v>
      </c>
      <c r="E110" s="56" t="s">
        <v>154</v>
      </c>
      <c r="F110" s="56" t="s">
        <v>380</v>
      </c>
      <c r="G110" s="56" t="s">
        <v>310</v>
      </c>
    </row>
    <row r="111" spans="1:35" x14ac:dyDescent="0.25">
      <c r="A111" s="123" t="s">
        <v>262</v>
      </c>
      <c r="B111" s="125" t="s">
        <v>150</v>
      </c>
      <c r="C111" s="137">
        <v>46022</v>
      </c>
      <c r="D111" s="125" t="s">
        <v>384</v>
      </c>
      <c r="E111" s="125" t="s">
        <v>307</v>
      </c>
      <c r="F111" s="125" t="s">
        <v>383</v>
      </c>
      <c r="G111" s="143" t="s">
        <v>311</v>
      </c>
    </row>
    <row r="112" spans="1:35" ht="204.75" customHeight="1" x14ac:dyDescent="0.25">
      <c r="A112" s="124"/>
      <c r="B112" s="126"/>
      <c r="C112" s="138"/>
      <c r="D112" s="126"/>
      <c r="E112" s="126"/>
      <c r="F112" s="126"/>
      <c r="G112" s="144"/>
    </row>
    <row r="113" spans="1:35" ht="120" x14ac:dyDescent="0.25">
      <c r="A113" s="15" t="s">
        <v>263</v>
      </c>
      <c r="B113" s="56" t="s">
        <v>151</v>
      </c>
      <c r="C113" s="56" t="s">
        <v>381</v>
      </c>
      <c r="D113" s="56"/>
      <c r="E113" s="56" t="s">
        <v>307</v>
      </c>
      <c r="F113" s="56" t="s">
        <v>382</v>
      </c>
      <c r="G113" s="56" t="s">
        <v>312</v>
      </c>
    </row>
    <row r="114" spans="1:35" x14ac:dyDescent="0.25">
      <c r="A114" s="15"/>
      <c r="B114" s="59"/>
      <c r="C114" s="60"/>
      <c r="D114" s="60"/>
      <c r="E114" s="60"/>
      <c r="F114" s="60"/>
      <c r="G114" s="60"/>
    </row>
    <row r="115" spans="1:35" x14ac:dyDescent="0.25">
      <c r="A115" s="15"/>
      <c r="B115" s="59"/>
      <c r="C115" s="60"/>
      <c r="D115" s="60"/>
      <c r="E115" s="60"/>
      <c r="F115" s="60"/>
      <c r="G115" s="60"/>
    </row>
    <row r="116" spans="1:35" x14ac:dyDescent="0.25">
      <c r="A116" s="15"/>
      <c r="B116" s="59"/>
      <c r="C116" s="60"/>
      <c r="D116" s="60"/>
      <c r="E116" s="60"/>
      <c r="F116" s="60"/>
      <c r="G116" s="60"/>
    </row>
    <row r="117" spans="1:35" ht="15.75" x14ac:dyDescent="0.25">
      <c r="A117" s="135" t="s">
        <v>347</v>
      </c>
      <c r="B117" s="135"/>
      <c r="C117" s="135"/>
      <c r="D117" s="135"/>
      <c r="E117" s="135"/>
      <c r="F117" s="135"/>
      <c r="G117" s="135"/>
    </row>
    <row r="118" spans="1:35" ht="15.75" x14ac:dyDescent="0.25">
      <c r="A118" s="136" t="s">
        <v>348</v>
      </c>
      <c r="B118" s="136"/>
      <c r="C118" s="136"/>
      <c r="D118" s="136"/>
      <c r="E118" s="136"/>
      <c r="F118" s="136"/>
      <c r="G118" s="136"/>
    </row>
    <row r="119" spans="1:35" ht="15.75" x14ac:dyDescent="0.25">
      <c r="A119" s="135" t="s">
        <v>38</v>
      </c>
      <c r="B119" s="135"/>
      <c r="C119" s="135"/>
      <c r="D119" s="135"/>
      <c r="E119" s="135"/>
      <c r="F119" s="135"/>
      <c r="G119" s="135"/>
    </row>
    <row r="120" spans="1:35" s="54" customFormat="1" ht="44.25" customHeight="1" x14ac:dyDescent="0.25">
      <c r="A120" s="31" t="s">
        <v>349</v>
      </c>
      <c r="B120" s="133" t="s">
        <v>152</v>
      </c>
      <c r="C120" s="134"/>
      <c r="D120" s="134"/>
      <c r="E120" s="134"/>
      <c r="F120" s="134"/>
      <c r="G120" s="134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x14ac:dyDescent="0.25">
      <c r="A121" s="15" t="s">
        <v>41</v>
      </c>
      <c r="B121" s="131" t="s">
        <v>326</v>
      </c>
      <c r="C121" s="132"/>
      <c r="D121" s="132"/>
      <c r="E121" s="132"/>
      <c r="F121" s="132"/>
      <c r="G121" s="132"/>
    </row>
    <row r="122" spans="1:35" x14ac:dyDescent="0.25">
      <c r="A122" s="127" t="s">
        <v>42</v>
      </c>
      <c r="B122" s="125" t="s">
        <v>387</v>
      </c>
      <c r="C122" s="129">
        <v>46361</v>
      </c>
      <c r="D122" s="150" t="s">
        <v>298</v>
      </c>
      <c r="E122" s="125" t="s">
        <v>313</v>
      </c>
      <c r="F122" s="125" t="s">
        <v>388</v>
      </c>
      <c r="G122" s="153" t="s">
        <v>393</v>
      </c>
    </row>
    <row r="123" spans="1:35" ht="152.25" customHeight="1" x14ac:dyDescent="0.25">
      <c r="A123" s="128"/>
      <c r="B123" s="126"/>
      <c r="C123" s="130"/>
      <c r="D123" s="151"/>
      <c r="E123" s="126"/>
      <c r="F123" s="126"/>
      <c r="G123" s="154"/>
    </row>
    <row r="124" spans="1:35" x14ac:dyDescent="0.25">
      <c r="A124" s="123" t="s">
        <v>43</v>
      </c>
      <c r="B124" s="125" t="s">
        <v>389</v>
      </c>
      <c r="C124" s="129">
        <v>46372</v>
      </c>
      <c r="D124" s="150" t="s">
        <v>298</v>
      </c>
      <c r="E124" s="125" t="s">
        <v>313</v>
      </c>
      <c r="F124" s="125" t="s">
        <v>352</v>
      </c>
      <c r="G124" s="153" t="s">
        <v>393</v>
      </c>
    </row>
    <row r="125" spans="1:35" ht="87.75" customHeight="1" x14ac:dyDescent="0.25">
      <c r="A125" s="124"/>
      <c r="B125" s="126"/>
      <c r="C125" s="130"/>
      <c r="D125" s="151"/>
      <c r="E125" s="126"/>
      <c r="F125" s="126"/>
      <c r="G125" s="154"/>
    </row>
    <row r="126" spans="1:35" ht="102" x14ac:dyDescent="0.25">
      <c r="A126" s="15" t="s">
        <v>86</v>
      </c>
      <c r="B126" s="56" t="s">
        <v>390</v>
      </c>
      <c r="C126" s="57">
        <v>46357</v>
      </c>
      <c r="D126" s="152" t="s">
        <v>298</v>
      </c>
      <c r="E126" s="61" t="s">
        <v>313</v>
      </c>
      <c r="F126" s="56" t="s">
        <v>314</v>
      </c>
      <c r="G126" s="155" t="s">
        <v>393</v>
      </c>
    </row>
    <row r="127" spans="1:35" ht="102" x14ac:dyDescent="0.25">
      <c r="A127" s="15" t="s">
        <v>88</v>
      </c>
      <c r="B127" s="56" t="s">
        <v>391</v>
      </c>
      <c r="C127" s="57">
        <v>46386</v>
      </c>
      <c r="D127" s="152" t="s">
        <v>298</v>
      </c>
      <c r="E127" s="61" t="s">
        <v>313</v>
      </c>
      <c r="F127" s="56" t="s">
        <v>392</v>
      </c>
      <c r="G127" s="155" t="s">
        <v>393</v>
      </c>
    </row>
  </sheetData>
  <mergeCells count="60">
    <mergeCell ref="B29:G29"/>
    <mergeCell ref="B30:G30"/>
    <mergeCell ref="G111:G112"/>
    <mergeCell ref="A2:G2"/>
    <mergeCell ref="A3:G3"/>
    <mergeCell ref="B14:G14"/>
    <mergeCell ref="B19:G19"/>
    <mergeCell ref="B24:G24"/>
    <mergeCell ref="A4:G4"/>
    <mergeCell ref="B8:G8"/>
    <mergeCell ref="B7:G7"/>
    <mergeCell ref="B13:G13"/>
    <mergeCell ref="B35:G35"/>
    <mergeCell ref="B40:G40"/>
    <mergeCell ref="B72:G72"/>
    <mergeCell ref="B73:G73"/>
    <mergeCell ref="B41:G41"/>
    <mergeCell ref="B46:G46"/>
    <mergeCell ref="B51:G51"/>
    <mergeCell ref="B83:G83"/>
    <mergeCell ref="B84:G84"/>
    <mergeCell ref="B78:G78"/>
    <mergeCell ref="B56:G56"/>
    <mergeCell ref="B57:G57"/>
    <mergeCell ref="B62:G62"/>
    <mergeCell ref="B67:G67"/>
    <mergeCell ref="B89:G89"/>
    <mergeCell ref="B90:G90"/>
    <mergeCell ref="B95:G95"/>
    <mergeCell ref="G85:G88"/>
    <mergeCell ref="B107:G107"/>
    <mergeCell ref="B108:G108"/>
    <mergeCell ref="B120:G120"/>
    <mergeCell ref="B121:G121"/>
    <mergeCell ref="B96:G96"/>
    <mergeCell ref="B101:G101"/>
    <mergeCell ref="B102:G102"/>
    <mergeCell ref="F111:F112"/>
    <mergeCell ref="A117:G117"/>
    <mergeCell ref="A118:G118"/>
    <mergeCell ref="A119:G119"/>
    <mergeCell ref="A111:A112"/>
    <mergeCell ref="B111:B112"/>
    <mergeCell ref="C111:C112"/>
    <mergeCell ref="D111:D112"/>
    <mergeCell ref="A124:A125"/>
    <mergeCell ref="E111:E112"/>
    <mergeCell ref="B122:B123"/>
    <mergeCell ref="A122:A123"/>
    <mergeCell ref="G124:G125"/>
    <mergeCell ref="B124:B125"/>
    <mergeCell ref="F124:F125"/>
    <mergeCell ref="E124:E125"/>
    <mergeCell ref="D124:D125"/>
    <mergeCell ref="C124:C125"/>
    <mergeCell ref="G122:G123"/>
    <mergeCell ref="F122:F123"/>
    <mergeCell ref="E122:E123"/>
    <mergeCell ref="D122:D123"/>
    <mergeCell ref="C122:C123"/>
  </mergeCells>
  <pageMargins left="0.11811023622047245" right="0.11811023622047245" top="0.15748031496062992" bottom="0.15748031496062992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финансы</vt:lpstr>
      <vt:lpstr>показатели</vt:lpstr>
      <vt:lpstr>контрольные точки, мероприятия</vt:lpstr>
      <vt:lpstr>'контрольные точки, мероприятия'!Область_печати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Юлия Анатольевна Ковалева</cp:lastModifiedBy>
  <cp:lastPrinted>2026-03-05T06:40:43Z</cp:lastPrinted>
  <dcterms:created xsi:type="dcterms:W3CDTF">2026-01-29T12:13:31Z</dcterms:created>
  <dcterms:modified xsi:type="dcterms:W3CDTF">2026-04-23T10:54:24Z</dcterms:modified>
</cp:coreProperties>
</file>